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60" windowHeight="8670"/>
  </bookViews>
  <sheets>
    <sheet name="EDP" sheetId="3" r:id="rId1"/>
    <sheet name="IDP," sheetId="6" r:id="rId2"/>
    <sheet name="IAO" sheetId="5" r:id="rId3"/>
  </sheets>
  <calcPr calcId="152511"/>
</workbook>
</file>

<file path=xl/calcChain.xml><?xml version="1.0" encoding="utf-8"?>
<calcChain xmlns="http://schemas.openxmlformats.org/spreadsheetml/2006/main">
  <c r="BL26" i="6" l="1"/>
  <c r="BF26" i="6"/>
  <c r="AZ26" i="6"/>
  <c r="AT26" i="6"/>
  <c r="AN26" i="6"/>
  <c r="AC26" i="6"/>
  <c r="Q26" i="6"/>
  <c r="E26" i="6"/>
  <c r="W17" i="6"/>
  <c r="W26" i="6" s="1"/>
  <c r="K17" i="6"/>
  <c r="K14" i="6"/>
  <c r="K26" i="6" s="1"/>
  <c r="R7" i="6"/>
  <c r="AT3" i="6"/>
  <c r="AS3" i="6"/>
  <c r="K3" i="6"/>
  <c r="J3" i="6"/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BF19" i="5" l="1"/>
  <c r="AZ19" i="5"/>
  <c r="BL19" i="5"/>
  <c r="AC19" i="5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AP12" i="3"/>
  <c r="AP13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<sst xmlns="http://schemas.openxmlformats.org/spreadsheetml/2006/main" count="168" uniqueCount="86">
  <si>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</si>
  <si>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</si>
  <si>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</si>
  <si>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</si>
  <si>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</si>
  <si>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</si>
  <si>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</si>
  <si>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</si>
  <si>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</si>
  <si>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</si>
  <si>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</si>
  <si>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</si>
  <si>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</si>
  <si>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</si>
  <si>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</si>
  <si>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</si>
  <si>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</si>
  <si>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</si>
  <si>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</si>
  <si>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</si>
  <si>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</si>
  <si>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</si>
  <si>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</si>
  <si>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</si>
  <si>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</si>
  <si>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</si>
  <si>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</si>
  <si>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</si>
  <si>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</si>
  <si>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</si>
  <si>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</si>
  <si>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</si>
  <si>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</si>
  <si>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</si>
  <si>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</si>
  <si>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</si>
  <si>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</si>
  <si>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</si>
  <si>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</si>
  <si>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</si>
  <si>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</si>
  <si>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</si>
  <si>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</si>
  <si>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</si>
  <si>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</si>
  <si>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</si>
  <si>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</si>
  <si>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</si>
  <si>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</si>
  <si>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</si>
  <si>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</si>
  <si>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</si>
  <si>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</si>
  <si>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</si>
  <si>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</si>
  <si>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</si>
  <si>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</si>
  <si>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</si>
  <si>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</si>
  <si>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</si>
  <si>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</si>
  <si>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</si>
  <si>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</si>
  <si>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</si>
  <si>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</si>
  <si>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</si>
  <si>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</si>
  <si>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</si>
  <si>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</si>
  <si>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</si>
  <si>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</si>
  <si>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</si>
  <si>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</si>
  <si>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INTERACCIONES, S.A.</t>
  </si>
  <si>
    <t>Entidad Pública: Municipio Puerto Vallarta</t>
  </si>
  <si>
    <t>C.P.A. RICARDO RENE RODRIGUEZ RAMIREZ</t>
  </si>
  <si>
    <t>TESORERO MUNICIPAL</t>
  </si>
  <si>
    <t>BANSI, S.A.</t>
  </si>
  <si>
    <t>C. RODOLFO DOMINGUEZ MONROY</t>
  </si>
  <si>
    <t>PRESIDENTE MUNICIPAL INTERINO</t>
  </si>
  <si>
    <t xml:space="preserve"> DEL 1 DE ENERO AL 31 DE SEPTIEMBRE DE 2018</t>
  </si>
  <si>
    <t>SALDO PENDIENTE POR PAGAR DE LA INVERSIÓN AL __ DE _____ DE 2018</t>
  </si>
  <si>
    <t>MONTO PAGADO DE LA INVERSIÓN ACTUALIZADO AL __ DE ____ DE 2018</t>
  </si>
  <si>
    <t>MONTO PAGADO DE LA INVERSIÓN AL __ DE ____ DE 2018</t>
  </si>
  <si>
    <t>SALDO AL 31 DE DICIEMBRE DE 2017 A CORTO PLAZO:</t>
  </si>
  <si>
    <t>SALDO AL 31 DE DICIEMBRE DE 2017 A LARGO PLAZO: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</si>
</sst>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91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6"/>
  <sheetViews>
    <sheetView showGridLines="0" tabSelected="1" topLeftCell="A10" workbookViewId="0">
      <selection activeCell="BD18" sqref="BD18:BJ18"/>
    </sheetView>
  </sheetViews>
  <sheetFormatPr baseColWidth="10" defaultColWidth="0" defaultRowHeight="15" zeroHeight="1"/>
  <cols>
    <col min="1" max="19" width="2.85546875" style="1" customWidth="1"/>
    <col min="20" max="20" width="4.42578125" style="1" customWidth="1"/>
    <col min="21" max="63" width="2.85546875" style="1" customWidth="1"/>
    <col min="64" max="16384" width="2.85546875" style="1" hidden="1"/>
  </cols>
  <sheetData>
    <row r="1" spans="1:62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</row>
    <row r="2" spans="1:62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</row>
    <row r="3" spans="1:62">
      <c r="A3" s="64" t="s">
        <v>80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</row>
    <row r="4" spans="1:62"/>
    <row r="5" spans="1:62" ht="15" customHeight="1">
      <c r="A5" s="61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7</v>
      </c>
      <c r="O5" s="61"/>
      <c r="P5" s="61"/>
      <c r="Q5" s="61"/>
      <c r="R5" s="61"/>
      <c r="S5" s="61"/>
      <c r="T5" s="61"/>
      <c r="U5" s="61" t="s">
        <v>18</v>
      </c>
      <c r="V5" s="61"/>
      <c r="W5" s="61"/>
      <c r="X5" s="61"/>
      <c r="Y5" s="61"/>
      <c r="Z5" s="61"/>
      <c r="AA5" s="61"/>
      <c r="AB5" s="61" t="s">
        <v>17</v>
      </c>
      <c r="AC5" s="61"/>
      <c r="AD5" s="61"/>
      <c r="AE5" s="61"/>
      <c r="AF5" s="61"/>
      <c r="AG5" s="61"/>
      <c r="AH5" s="61"/>
      <c r="AI5" s="61" t="s">
        <v>16</v>
      </c>
      <c r="AJ5" s="61"/>
      <c r="AK5" s="61"/>
      <c r="AL5" s="61"/>
      <c r="AM5" s="61"/>
      <c r="AN5" s="61"/>
      <c r="AO5" s="61"/>
      <c r="AP5" s="61" t="s">
        <v>15</v>
      </c>
      <c r="AQ5" s="61"/>
      <c r="AR5" s="61"/>
      <c r="AS5" s="61"/>
      <c r="AT5" s="61"/>
      <c r="AU5" s="61"/>
      <c r="AV5" s="61"/>
      <c r="AW5" s="61" t="s">
        <v>14</v>
      </c>
      <c r="AX5" s="61"/>
      <c r="AY5" s="61"/>
      <c r="AZ5" s="61"/>
      <c r="BA5" s="61"/>
      <c r="BB5" s="61"/>
      <c r="BC5" s="61"/>
      <c r="BD5" s="61" t="s">
        <v>13</v>
      </c>
      <c r="BE5" s="61"/>
      <c r="BF5" s="61"/>
      <c r="BG5" s="61"/>
      <c r="BH5" s="61"/>
      <c r="BI5" s="61"/>
      <c r="BJ5" s="61"/>
    </row>
    <row r="6" spans="1:62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</row>
    <row r="7" spans="1:62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>
      <c r="A9" s="66" t="s">
        <v>27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</row>
    <row r="10" spans="1:62">
      <c r="A10" s="4"/>
      <c r="B10" s="67" t="s">
        <v>26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3">
        <v>55363466.729999997</v>
      </c>
      <c r="O10" s="63"/>
      <c r="P10" s="63"/>
      <c r="Q10" s="63"/>
      <c r="R10" s="63"/>
      <c r="S10" s="63"/>
      <c r="T10" s="63"/>
      <c r="U10" s="63">
        <v>0</v>
      </c>
      <c r="V10" s="63"/>
      <c r="W10" s="63"/>
      <c r="X10" s="63"/>
      <c r="Y10" s="63"/>
      <c r="Z10" s="63"/>
      <c r="AA10" s="63"/>
      <c r="AB10" s="63">
        <v>51552279.740000002</v>
      </c>
      <c r="AC10" s="63"/>
      <c r="AD10" s="63"/>
      <c r="AE10" s="63"/>
      <c r="AF10" s="63"/>
      <c r="AG10" s="63"/>
      <c r="AH10" s="63"/>
      <c r="AI10" s="63">
        <v>0</v>
      </c>
      <c r="AJ10" s="63"/>
      <c r="AK10" s="63"/>
      <c r="AL10" s="63"/>
      <c r="AM10" s="63"/>
      <c r="AN10" s="63"/>
      <c r="AO10" s="63"/>
      <c r="AP10" s="63">
        <f>SUM(AP11:AV13)</f>
        <v>3811186.9899999946</v>
      </c>
      <c r="AQ10" s="63"/>
      <c r="AR10" s="63"/>
      <c r="AS10" s="63"/>
      <c r="AT10" s="63"/>
      <c r="AU10" s="63"/>
      <c r="AV10" s="63"/>
      <c r="AW10" s="60">
        <v>15786667.01</v>
      </c>
      <c r="AX10" s="60"/>
      <c r="AY10" s="60"/>
      <c r="AZ10" s="60"/>
      <c r="BA10" s="60"/>
      <c r="BB10" s="60"/>
      <c r="BC10" s="60"/>
      <c r="BD10" s="63">
        <v>0</v>
      </c>
      <c r="BE10" s="63"/>
      <c r="BF10" s="63"/>
      <c r="BG10" s="63"/>
      <c r="BH10" s="63"/>
      <c r="BI10" s="63"/>
      <c r="BJ10" s="63"/>
    </row>
    <row r="11" spans="1:62">
      <c r="A11" s="5"/>
      <c r="B11" s="5"/>
      <c r="C11" s="68" t="s">
        <v>24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3">
        <v>55363466.729999997</v>
      </c>
      <c r="O11" s="63"/>
      <c r="P11" s="63"/>
      <c r="Q11" s="63"/>
      <c r="R11" s="63"/>
      <c r="S11" s="63"/>
      <c r="T11" s="63"/>
      <c r="U11" s="62">
        <v>0</v>
      </c>
      <c r="V11" s="62"/>
      <c r="W11" s="62"/>
      <c r="X11" s="62"/>
      <c r="Y11" s="62"/>
      <c r="Z11" s="62"/>
      <c r="AA11" s="62"/>
      <c r="AB11" s="63">
        <v>51552279.740000002</v>
      </c>
      <c r="AC11" s="63"/>
      <c r="AD11" s="63"/>
      <c r="AE11" s="63"/>
      <c r="AF11" s="63"/>
      <c r="AG11" s="63"/>
      <c r="AH11" s="63"/>
      <c r="AI11" s="60">
        <v>0</v>
      </c>
      <c r="AJ11" s="60"/>
      <c r="AK11" s="60"/>
      <c r="AL11" s="60"/>
      <c r="AM11" s="60"/>
      <c r="AN11" s="60"/>
      <c r="AO11" s="60"/>
      <c r="AP11" s="47">
        <f>N11+U11-AB11+AI11</f>
        <v>3811186.9899999946</v>
      </c>
      <c r="AQ11" s="47"/>
      <c r="AR11" s="47"/>
      <c r="AS11" s="47"/>
      <c r="AT11" s="47"/>
      <c r="AU11" s="47"/>
      <c r="AV11" s="47"/>
      <c r="AW11" s="60">
        <v>15786667.01</v>
      </c>
      <c r="AX11" s="60"/>
      <c r="AY11" s="60"/>
      <c r="AZ11" s="60"/>
      <c r="BA11" s="60"/>
      <c r="BB11" s="60"/>
      <c r="BC11" s="60"/>
      <c r="BD11" s="60">
        <v>0</v>
      </c>
      <c r="BE11" s="60"/>
      <c r="BF11" s="60"/>
      <c r="BG11" s="60"/>
      <c r="BH11" s="60"/>
      <c r="BI11" s="60"/>
      <c r="BJ11" s="60"/>
    </row>
    <row r="12" spans="1:62">
      <c r="A12" s="5"/>
      <c r="B12" s="5"/>
      <c r="C12" s="68" t="s">
        <v>23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2">
        <v>0</v>
      </c>
      <c r="O12" s="62"/>
      <c r="P12" s="62"/>
      <c r="Q12" s="62"/>
      <c r="R12" s="62"/>
      <c r="S12" s="62"/>
      <c r="T12" s="62"/>
      <c r="U12" s="62">
        <v>0</v>
      </c>
      <c r="V12" s="62"/>
      <c r="W12" s="62"/>
      <c r="X12" s="62"/>
      <c r="Y12" s="62"/>
      <c r="Z12" s="62"/>
      <c r="AA12" s="62"/>
      <c r="AB12" s="60">
        <v>0</v>
      </c>
      <c r="AC12" s="60"/>
      <c r="AD12" s="60"/>
      <c r="AE12" s="60"/>
      <c r="AF12" s="60"/>
      <c r="AG12" s="60"/>
      <c r="AH12" s="60"/>
      <c r="AI12" s="60">
        <v>0</v>
      </c>
      <c r="AJ12" s="60"/>
      <c r="AK12" s="60"/>
      <c r="AL12" s="60"/>
      <c r="AM12" s="60"/>
      <c r="AN12" s="60"/>
      <c r="AO12" s="60"/>
      <c r="AP12" s="47">
        <f>N12+U12-AB12+AI12</f>
        <v>0</v>
      </c>
      <c r="AQ12" s="47"/>
      <c r="AR12" s="47"/>
      <c r="AS12" s="47"/>
      <c r="AT12" s="47"/>
      <c r="AU12" s="47"/>
      <c r="AV12" s="47"/>
      <c r="AW12" s="60">
        <v>0</v>
      </c>
      <c r="AX12" s="60"/>
      <c r="AY12" s="60"/>
      <c r="AZ12" s="60"/>
      <c r="BA12" s="60"/>
      <c r="BB12" s="60"/>
      <c r="BC12" s="60"/>
      <c r="BD12" s="60">
        <v>0</v>
      </c>
      <c r="BE12" s="60"/>
      <c r="BF12" s="60"/>
      <c r="BG12" s="60"/>
      <c r="BH12" s="60"/>
      <c r="BI12" s="60"/>
      <c r="BJ12" s="60"/>
    </row>
    <row r="13" spans="1:62">
      <c r="A13" s="5"/>
      <c r="B13" s="5"/>
      <c r="C13" s="68" t="s">
        <v>22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2">
        <v>0</v>
      </c>
      <c r="O13" s="62"/>
      <c r="P13" s="62"/>
      <c r="Q13" s="62"/>
      <c r="R13" s="62"/>
      <c r="S13" s="62"/>
      <c r="T13" s="62"/>
      <c r="U13" s="62">
        <v>0</v>
      </c>
      <c r="V13" s="62"/>
      <c r="W13" s="62"/>
      <c r="X13" s="62"/>
      <c r="Y13" s="62"/>
      <c r="Z13" s="62"/>
      <c r="AA13" s="62"/>
      <c r="AB13" s="60">
        <v>0</v>
      </c>
      <c r="AC13" s="60"/>
      <c r="AD13" s="60"/>
      <c r="AE13" s="60"/>
      <c r="AF13" s="60"/>
      <c r="AG13" s="60"/>
      <c r="AH13" s="60"/>
      <c r="AI13" s="60">
        <v>0</v>
      </c>
      <c r="AJ13" s="60"/>
      <c r="AK13" s="60"/>
      <c r="AL13" s="60"/>
      <c r="AM13" s="60"/>
      <c r="AN13" s="60"/>
      <c r="AO13" s="60"/>
      <c r="AP13" s="47">
        <f>N13+U13-AB13+AI13</f>
        <v>0</v>
      </c>
      <c r="AQ13" s="47"/>
      <c r="AR13" s="47"/>
      <c r="AS13" s="47"/>
      <c r="AT13" s="47"/>
      <c r="AU13" s="47"/>
      <c r="AV13" s="47"/>
      <c r="AW13" s="60">
        <v>0</v>
      </c>
      <c r="AX13" s="60"/>
      <c r="AY13" s="60"/>
      <c r="AZ13" s="60"/>
      <c r="BA13" s="60"/>
      <c r="BB13" s="60"/>
      <c r="BC13" s="60"/>
      <c r="BD13" s="60">
        <v>0</v>
      </c>
      <c r="BE13" s="60"/>
      <c r="BF13" s="60"/>
      <c r="BG13" s="60"/>
      <c r="BH13" s="60"/>
      <c r="BI13" s="60"/>
      <c r="BJ13" s="60"/>
    </row>
    <row r="14" spans="1:62">
      <c r="A14" s="4"/>
      <c r="B14" s="67" t="s">
        <v>25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>
        <v>222125148.25999999</v>
      </c>
      <c r="O14" s="63"/>
      <c r="P14" s="63"/>
      <c r="Q14" s="63"/>
      <c r="R14" s="63"/>
      <c r="S14" s="63"/>
      <c r="T14" s="63"/>
      <c r="U14" s="63">
        <v>0</v>
      </c>
      <c r="V14" s="63"/>
      <c r="W14" s="63"/>
      <c r="X14" s="63"/>
      <c r="Y14" s="63"/>
      <c r="Z14" s="63"/>
      <c r="AA14" s="63"/>
      <c r="AB14" s="63">
        <v>0</v>
      </c>
      <c r="AC14" s="63"/>
      <c r="AD14" s="63"/>
      <c r="AE14" s="63"/>
      <c r="AF14" s="63"/>
      <c r="AG14" s="63"/>
      <c r="AH14" s="63"/>
      <c r="AI14" s="63">
        <v>0</v>
      </c>
      <c r="AJ14" s="63"/>
      <c r="AK14" s="63"/>
      <c r="AL14" s="63"/>
      <c r="AM14" s="63"/>
      <c r="AN14" s="63"/>
      <c r="AO14" s="63"/>
      <c r="AP14" s="63">
        <f>SUM(AP15:AV17)</f>
        <v>222125148.25999999</v>
      </c>
      <c r="AQ14" s="63"/>
      <c r="AR14" s="63"/>
      <c r="AS14" s="63"/>
      <c r="AT14" s="63"/>
      <c r="AU14" s="63"/>
      <c r="AV14" s="63"/>
      <c r="AW14" s="63">
        <v>0</v>
      </c>
      <c r="AX14" s="63"/>
      <c r="AY14" s="63"/>
      <c r="AZ14" s="63"/>
      <c r="BA14" s="63"/>
      <c r="BB14" s="63"/>
      <c r="BC14" s="63"/>
      <c r="BD14" s="63">
        <v>0</v>
      </c>
      <c r="BE14" s="63"/>
      <c r="BF14" s="63"/>
      <c r="BG14" s="63"/>
      <c r="BH14" s="63"/>
      <c r="BI14" s="63"/>
      <c r="BJ14" s="63"/>
    </row>
    <row r="15" spans="1:62">
      <c r="A15" s="5"/>
      <c r="B15" s="5"/>
      <c r="C15" s="68" t="s">
        <v>24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3">
        <v>222125148.25999999</v>
      </c>
      <c r="O15" s="63"/>
      <c r="P15" s="63"/>
      <c r="Q15" s="63"/>
      <c r="R15" s="63"/>
      <c r="S15" s="63"/>
      <c r="T15" s="63"/>
      <c r="U15" s="62">
        <v>0</v>
      </c>
      <c r="V15" s="62"/>
      <c r="W15" s="62"/>
      <c r="X15" s="62"/>
      <c r="Y15" s="62"/>
      <c r="Z15" s="62"/>
      <c r="AA15" s="62"/>
      <c r="AB15" s="60">
        <v>0</v>
      </c>
      <c r="AC15" s="60"/>
      <c r="AD15" s="60"/>
      <c r="AE15" s="60"/>
      <c r="AF15" s="60"/>
      <c r="AG15" s="60"/>
      <c r="AH15" s="60"/>
      <c r="AI15" s="60">
        <v>0</v>
      </c>
      <c r="AJ15" s="60"/>
      <c r="AK15" s="60"/>
      <c r="AL15" s="60"/>
      <c r="AM15" s="60"/>
      <c r="AN15" s="60"/>
      <c r="AO15" s="60"/>
      <c r="AP15" s="47">
        <f>N15+U15-AB15+AI15</f>
        <v>222125148.25999999</v>
      </c>
      <c r="AQ15" s="47"/>
      <c r="AR15" s="47"/>
      <c r="AS15" s="47"/>
      <c r="AT15" s="47"/>
      <c r="AU15" s="47"/>
      <c r="AV15" s="47"/>
      <c r="AW15" s="60">
        <v>0</v>
      </c>
      <c r="AX15" s="60"/>
      <c r="AY15" s="60"/>
      <c r="AZ15" s="60"/>
      <c r="BA15" s="60"/>
      <c r="BB15" s="60"/>
      <c r="BC15" s="60"/>
      <c r="BD15" s="60">
        <v>0</v>
      </c>
      <c r="BE15" s="60"/>
      <c r="BF15" s="60"/>
      <c r="BG15" s="60"/>
      <c r="BH15" s="60"/>
      <c r="BI15" s="60"/>
      <c r="BJ15" s="60"/>
    </row>
    <row r="16" spans="1:62">
      <c r="A16" s="5"/>
      <c r="B16" s="5"/>
      <c r="C16" s="68" t="s">
        <v>23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2">
        <v>0</v>
      </c>
      <c r="O16" s="62"/>
      <c r="P16" s="62"/>
      <c r="Q16" s="62"/>
      <c r="R16" s="62"/>
      <c r="S16" s="62"/>
      <c r="T16" s="62"/>
      <c r="U16" s="62">
        <v>0</v>
      </c>
      <c r="V16" s="62"/>
      <c r="W16" s="62"/>
      <c r="X16" s="62"/>
      <c r="Y16" s="62"/>
      <c r="Z16" s="62"/>
      <c r="AA16" s="62"/>
      <c r="AB16" s="60">
        <v>0</v>
      </c>
      <c r="AC16" s="60"/>
      <c r="AD16" s="60"/>
      <c r="AE16" s="60"/>
      <c r="AF16" s="60"/>
      <c r="AG16" s="60"/>
      <c r="AH16" s="60"/>
      <c r="AI16" s="60">
        <v>0</v>
      </c>
      <c r="AJ16" s="60"/>
      <c r="AK16" s="60"/>
      <c r="AL16" s="60"/>
      <c r="AM16" s="60"/>
      <c r="AN16" s="60"/>
      <c r="AO16" s="60"/>
      <c r="AP16" s="47">
        <f>N16+U16-AB16+AI16</f>
        <v>0</v>
      </c>
      <c r="AQ16" s="47"/>
      <c r="AR16" s="47"/>
      <c r="AS16" s="47"/>
      <c r="AT16" s="47"/>
      <c r="AU16" s="47"/>
      <c r="AV16" s="47"/>
      <c r="AW16" s="60">
        <v>0</v>
      </c>
      <c r="AX16" s="60"/>
      <c r="AY16" s="60"/>
      <c r="AZ16" s="60"/>
      <c r="BA16" s="60"/>
      <c r="BB16" s="60"/>
      <c r="BC16" s="60"/>
      <c r="BD16" s="60">
        <v>0</v>
      </c>
      <c r="BE16" s="60"/>
      <c r="BF16" s="60"/>
      <c r="BG16" s="60"/>
      <c r="BH16" s="60"/>
      <c r="BI16" s="60"/>
      <c r="BJ16" s="60"/>
    </row>
    <row r="17" spans="1:62">
      <c r="A17" s="5"/>
      <c r="B17" s="5"/>
      <c r="C17" s="68" t="s">
        <v>22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2">
        <v>0</v>
      </c>
      <c r="O17" s="62"/>
      <c r="P17" s="62"/>
      <c r="Q17" s="62"/>
      <c r="R17" s="62"/>
      <c r="S17" s="62"/>
      <c r="T17" s="62"/>
      <c r="U17" s="62">
        <v>0</v>
      </c>
      <c r="V17" s="62"/>
      <c r="W17" s="62"/>
      <c r="X17" s="62"/>
      <c r="Y17" s="62"/>
      <c r="Z17" s="62"/>
      <c r="AA17" s="62"/>
      <c r="AB17" s="60">
        <v>0</v>
      </c>
      <c r="AC17" s="60"/>
      <c r="AD17" s="60"/>
      <c r="AE17" s="60"/>
      <c r="AF17" s="60"/>
      <c r="AG17" s="60"/>
      <c r="AH17" s="60"/>
      <c r="AI17" s="60">
        <v>0</v>
      </c>
      <c r="AJ17" s="60"/>
      <c r="AK17" s="60"/>
      <c r="AL17" s="60"/>
      <c r="AM17" s="60"/>
      <c r="AN17" s="60"/>
      <c r="AO17" s="60"/>
      <c r="AP17" s="47">
        <f>N17+U17-AB17+AI17</f>
        <v>0</v>
      </c>
      <c r="AQ17" s="47"/>
      <c r="AR17" s="47"/>
      <c r="AS17" s="47"/>
      <c r="AT17" s="47"/>
      <c r="AU17" s="47"/>
      <c r="AV17" s="47"/>
      <c r="AW17" s="60">
        <v>0</v>
      </c>
      <c r="AX17" s="60"/>
      <c r="AY17" s="60"/>
      <c r="AZ17" s="60"/>
      <c r="BA17" s="60"/>
      <c r="BB17" s="60"/>
      <c r="BC17" s="60"/>
      <c r="BD17" s="60">
        <v>0</v>
      </c>
      <c r="BE17" s="60"/>
      <c r="BF17" s="60"/>
      <c r="BG17" s="60"/>
      <c r="BH17" s="60"/>
      <c r="BI17" s="60"/>
      <c r="BJ17" s="60"/>
    </row>
    <row r="18" spans="1:62">
      <c r="A18" s="71" t="s">
        <v>21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0">
        <v>943850196.00999999</v>
      </c>
      <c r="O18" s="70"/>
      <c r="P18" s="70"/>
      <c r="Q18" s="70"/>
      <c r="R18" s="70"/>
      <c r="S18" s="70"/>
      <c r="T18" s="7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70">
        <v>824577480.23000002</v>
      </c>
      <c r="AQ18" s="70"/>
      <c r="AR18" s="70"/>
      <c r="AS18" s="70"/>
      <c r="AT18" s="70"/>
      <c r="AU18" s="70"/>
      <c r="AV18" s="7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</row>
    <row r="19" spans="1:62">
      <c r="A19" s="72" t="s">
        <v>20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69">
        <f>N10+N18+N14</f>
        <v>1221338811</v>
      </c>
      <c r="O19" s="69"/>
      <c r="P19" s="69"/>
      <c r="Q19" s="69"/>
      <c r="R19" s="69"/>
      <c r="S19" s="69"/>
      <c r="T19" s="69"/>
      <c r="U19" s="69">
        <f t="shared" ref="U19" si="0">U10+U18+U14</f>
        <v>0</v>
      </c>
      <c r="V19" s="69"/>
      <c r="W19" s="69"/>
      <c r="X19" s="69"/>
      <c r="Y19" s="69"/>
      <c r="Z19" s="69"/>
      <c r="AA19" s="69"/>
      <c r="AB19" s="69">
        <f t="shared" ref="AB19" si="1">AB10+AB18+AB14</f>
        <v>51552279.740000002</v>
      </c>
      <c r="AC19" s="69"/>
      <c r="AD19" s="69"/>
      <c r="AE19" s="69"/>
      <c r="AF19" s="69"/>
      <c r="AG19" s="69"/>
      <c r="AH19" s="69"/>
      <c r="AI19" s="69">
        <f t="shared" ref="AI19" si="2">AI10+AI18+AI14</f>
        <v>0</v>
      </c>
      <c r="AJ19" s="69"/>
      <c r="AK19" s="69"/>
      <c r="AL19" s="69"/>
      <c r="AM19" s="69"/>
      <c r="AN19" s="69"/>
      <c r="AO19" s="69"/>
      <c r="AP19" s="69">
        <f t="shared" ref="AP19" si="3">AP10+AP18+AP14</f>
        <v>1050513815.48</v>
      </c>
      <c r="AQ19" s="69"/>
      <c r="AR19" s="69"/>
      <c r="AS19" s="69"/>
      <c r="AT19" s="69"/>
      <c r="AU19" s="69"/>
      <c r="AV19" s="69"/>
      <c r="AW19" s="69">
        <f t="shared" ref="AW19" si="4">AW10+AW18+AW14</f>
        <v>15786667.01</v>
      </c>
      <c r="AX19" s="69"/>
      <c r="AY19" s="69"/>
      <c r="AZ19" s="69"/>
      <c r="BA19" s="69"/>
      <c r="BB19" s="69"/>
      <c r="BC19" s="69"/>
      <c r="BD19" s="69">
        <f t="shared" ref="BD19" si="5">BD10+BD18+BD14</f>
        <v>0</v>
      </c>
      <c r="BE19" s="69"/>
      <c r="BF19" s="69"/>
      <c r="BG19" s="69"/>
      <c r="BH19" s="69"/>
      <c r="BI19" s="69"/>
      <c r="BJ19" s="69"/>
    </row>
    <row r="20" spans="1:6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>
      <c r="A21" s="85" t="s">
        <v>19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 t="s">
        <v>7</v>
      </c>
      <c r="O21" s="85"/>
      <c r="P21" s="85"/>
      <c r="Q21" s="85"/>
      <c r="R21" s="85"/>
      <c r="S21" s="85"/>
      <c r="T21" s="85"/>
      <c r="U21" s="85" t="s">
        <v>18</v>
      </c>
      <c r="V21" s="85"/>
      <c r="W21" s="85"/>
      <c r="X21" s="85"/>
      <c r="Y21" s="85"/>
      <c r="Z21" s="85"/>
      <c r="AA21" s="85"/>
      <c r="AB21" s="85" t="s">
        <v>17</v>
      </c>
      <c r="AC21" s="85"/>
      <c r="AD21" s="85"/>
      <c r="AE21" s="85"/>
      <c r="AF21" s="85"/>
      <c r="AG21" s="85"/>
      <c r="AH21" s="85"/>
      <c r="AI21" s="85" t="s">
        <v>16</v>
      </c>
      <c r="AJ21" s="85"/>
      <c r="AK21" s="85"/>
      <c r="AL21" s="85"/>
      <c r="AM21" s="85"/>
      <c r="AN21" s="85"/>
      <c r="AO21" s="85"/>
      <c r="AP21" s="85" t="s">
        <v>15</v>
      </c>
      <c r="AQ21" s="85"/>
      <c r="AR21" s="85"/>
      <c r="AS21" s="85"/>
      <c r="AT21" s="85"/>
      <c r="AU21" s="85"/>
      <c r="AV21" s="85"/>
      <c r="AW21" s="85" t="s">
        <v>14</v>
      </c>
      <c r="AX21" s="85"/>
      <c r="AY21" s="85"/>
      <c r="AZ21" s="85"/>
      <c r="BA21" s="85"/>
      <c r="BB21" s="85"/>
      <c r="BC21" s="85"/>
      <c r="BD21" s="85" t="s">
        <v>13</v>
      </c>
      <c r="BE21" s="85"/>
      <c r="BF21" s="85"/>
      <c r="BG21" s="85"/>
      <c r="BH21" s="85"/>
      <c r="BI21" s="85"/>
      <c r="BJ21" s="85"/>
    </row>
    <row r="22" spans="1:62" s="14" customFormat="1" ht="12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</row>
    <row r="23" spans="1:62" s="14" customFormat="1" ht="12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</row>
    <row r="24" spans="1:62" s="14" customFormat="1" ht="12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</row>
    <row r="25" spans="1:62">
      <c r="A25" s="9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>
      <c r="A26" s="12" t="s">
        <v>32</v>
      </c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76"/>
      <c r="O26" s="77"/>
      <c r="P26" s="77"/>
      <c r="Q26" s="77"/>
      <c r="R26" s="77"/>
      <c r="S26" s="77"/>
      <c r="T26" s="78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47">
        <f t="shared" ref="AP26:AP30" si="6">N26+U26-AB26+AI26</f>
        <v>0</v>
      </c>
      <c r="AQ26" s="47"/>
      <c r="AR26" s="47"/>
      <c r="AS26" s="47"/>
      <c r="AT26" s="47"/>
      <c r="AU26" s="47"/>
      <c r="AV26" s="47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82"/>
    </row>
    <row r="27" spans="1:62">
      <c r="A27" s="12" t="s">
        <v>33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7">
        <f t="shared" si="6"/>
        <v>0</v>
      </c>
      <c r="AQ27" s="47"/>
      <c r="AR27" s="47"/>
      <c r="AS27" s="47"/>
      <c r="AT27" s="47"/>
      <c r="AU27" s="47"/>
      <c r="AV27" s="47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83"/>
    </row>
    <row r="28" spans="1:62">
      <c r="A28" s="12" t="s">
        <v>34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7">
        <f t="shared" si="6"/>
        <v>0</v>
      </c>
      <c r="AQ28" s="47"/>
      <c r="AR28" s="47"/>
      <c r="AS28" s="47"/>
      <c r="AT28" s="47"/>
      <c r="AU28" s="47"/>
      <c r="AV28" s="47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83"/>
    </row>
    <row r="29" spans="1:62">
      <c r="A29" s="12" t="s">
        <v>35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7">
        <f t="shared" si="6"/>
        <v>0</v>
      </c>
      <c r="AQ29" s="47"/>
      <c r="AR29" s="47"/>
      <c r="AS29" s="47"/>
      <c r="AT29" s="47"/>
      <c r="AU29" s="47"/>
      <c r="AV29" s="47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83"/>
    </row>
    <row r="30" spans="1:62">
      <c r="A30" s="12" t="s">
        <v>58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47">
        <f t="shared" si="6"/>
        <v>0</v>
      </c>
      <c r="AQ30" s="47"/>
      <c r="AR30" s="47"/>
      <c r="AS30" s="47"/>
      <c r="AT30" s="47"/>
      <c r="AU30" s="47"/>
      <c r="AV30" s="47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84"/>
    </row>
    <row r="31" spans="1:62">
      <c r="A31" s="13"/>
      <c r="B31" s="49" t="s">
        <v>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>
      <c r="A32" s="9" t="s">
        <v>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>
      <c r="A33" s="12" t="s">
        <v>32</v>
      </c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47">
        <f t="shared" ref="AP33:AP37" si="13">N33+U33-AB33+AI33</f>
        <v>0</v>
      </c>
      <c r="AQ33" s="47"/>
      <c r="AR33" s="47"/>
      <c r="AS33" s="47"/>
      <c r="AT33" s="47"/>
      <c r="AU33" s="47"/>
      <c r="AV33" s="47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82"/>
    </row>
    <row r="34" spans="1:62">
      <c r="A34" s="12" t="s">
        <v>33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7">
        <f t="shared" si="13"/>
        <v>0</v>
      </c>
      <c r="AQ34" s="47"/>
      <c r="AR34" s="47"/>
      <c r="AS34" s="47"/>
      <c r="AT34" s="47"/>
      <c r="AU34" s="47"/>
      <c r="AV34" s="47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83"/>
    </row>
    <row r="35" spans="1:62">
      <c r="A35" s="12" t="s">
        <v>34</v>
      </c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>
        <f t="shared" si="13"/>
        <v>0</v>
      </c>
      <c r="AQ35" s="47"/>
      <c r="AR35" s="47"/>
      <c r="AS35" s="47"/>
      <c r="AT35" s="47"/>
      <c r="AU35" s="47"/>
      <c r="AV35" s="47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83"/>
    </row>
    <row r="36" spans="1:62">
      <c r="A36" s="12" t="s">
        <v>35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7">
        <f t="shared" si="13"/>
        <v>0</v>
      </c>
      <c r="AQ36" s="47"/>
      <c r="AR36" s="47"/>
      <c r="AS36" s="47"/>
      <c r="AT36" s="47"/>
      <c r="AU36" s="47"/>
      <c r="AV36" s="47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83"/>
    </row>
    <row r="37" spans="1:62">
      <c r="A37" s="12" t="s">
        <v>58</v>
      </c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47">
        <f t="shared" si="13"/>
        <v>0</v>
      </c>
      <c r="AQ37" s="47"/>
      <c r="AR37" s="47"/>
      <c r="AS37" s="47"/>
      <c r="AT37" s="47"/>
      <c r="AU37" s="47"/>
      <c r="AV37" s="47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84"/>
    </row>
    <row r="38" spans="1:62">
      <c r="A38" s="48" t="s">
        <v>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/>
    <row r="40" spans="1:62" ht="15" customHeight="1">
      <c r="A40" s="73" t="s">
        <v>12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50" t="s">
        <v>11</v>
      </c>
      <c r="O40" s="51"/>
      <c r="P40" s="51"/>
      <c r="Q40" s="51"/>
      <c r="R40" s="51"/>
      <c r="S40" s="51"/>
      <c r="T40" s="51"/>
      <c r="U40" s="51"/>
      <c r="V40" s="51"/>
      <c r="W40" s="52"/>
      <c r="X40" s="50" t="s">
        <v>10</v>
      </c>
      <c r="Y40" s="51"/>
      <c r="Z40" s="51"/>
      <c r="AA40" s="51"/>
      <c r="AB40" s="51"/>
      <c r="AC40" s="51"/>
      <c r="AD40" s="51"/>
      <c r="AE40" s="51"/>
      <c r="AF40" s="51"/>
      <c r="AG40" s="52"/>
      <c r="AH40" s="50" t="s">
        <v>5</v>
      </c>
      <c r="AI40" s="51"/>
      <c r="AJ40" s="51"/>
      <c r="AK40" s="51"/>
      <c r="AL40" s="51"/>
      <c r="AM40" s="51"/>
      <c r="AN40" s="51"/>
      <c r="AO40" s="51"/>
      <c r="AP40" s="51"/>
      <c r="AQ40" s="52"/>
      <c r="AR40" s="50" t="s">
        <v>9</v>
      </c>
      <c r="AS40" s="51"/>
      <c r="AT40" s="51"/>
      <c r="AU40" s="51"/>
      <c r="AV40" s="51"/>
      <c r="AW40" s="51"/>
      <c r="AX40" s="51"/>
      <c r="AY40" s="51"/>
      <c r="AZ40" s="51"/>
      <c r="BA40" s="52"/>
      <c r="BB40" s="50" t="s">
        <v>8</v>
      </c>
      <c r="BC40" s="51"/>
      <c r="BD40" s="51"/>
      <c r="BE40" s="51"/>
      <c r="BF40" s="51"/>
      <c r="BG40" s="51"/>
      <c r="BH40" s="51"/>
      <c r="BI40" s="51"/>
      <c r="BJ40" s="52"/>
    </row>
    <row r="41" spans="1:6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53"/>
      <c r="O41" s="54"/>
      <c r="P41" s="54"/>
      <c r="Q41" s="54"/>
      <c r="R41" s="54"/>
      <c r="S41" s="54"/>
      <c r="T41" s="54"/>
      <c r="U41" s="54"/>
      <c r="V41" s="54"/>
      <c r="W41" s="55"/>
      <c r="X41" s="53"/>
      <c r="Y41" s="54"/>
      <c r="Z41" s="54"/>
      <c r="AA41" s="54"/>
      <c r="AB41" s="54"/>
      <c r="AC41" s="54"/>
      <c r="AD41" s="54"/>
      <c r="AE41" s="54"/>
      <c r="AF41" s="54"/>
      <c r="AG41" s="55"/>
      <c r="AH41" s="53"/>
      <c r="AI41" s="54"/>
      <c r="AJ41" s="54"/>
      <c r="AK41" s="54"/>
      <c r="AL41" s="54"/>
      <c r="AM41" s="54"/>
      <c r="AN41" s="54"/>
      <c r="AO41" s="54"/>
      <c r="AP41" s="54"/>
      <c r="AQ41" s="55"/>
      <c r="AR41" s="53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5"/>
    </row>
    <row r="42" spans="1:62">
      <c r="A42" s="9" t="s">
        <v>30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</row>
    <row r="43" spans="1:62">
      <c r="A43" s="12" t="s">
        <v>32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1"/>
      <c r="AS43" s="21"/>
      <c r="AT43" s="21"/>
      <c r="AU43" s="21"/>
      <c r="AV43" s="21"/>
      <c r="AW43" s="21"/>
      <c r="AX43" s="21"/>
      <c r="AY43" s="21"/>
      <c r="AZ43" s="21"/>
      <c r="BA43" s="22"/>
      <c r="BB43" s="25"/>
      <c r="BC43" s="21"/>
      <c r="BD43" s="21"/>
      <c r="BE43" s="21"/>
      <c r="BF43" s="21"/>
      <c r="BG43" s="21"/>
      <c r="BH43" s="21"/>
      <c r="BI43" s="21"/>
      <c r="BJ43" s="26"/>
    </row>
    <row r="44" spans="1:62">
      <c r="A44" s="12" t="s">
        <v>33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1"/>
      <c r="AS44" s="21"/>
      <c r="AT44" s="21"/>
      <c r="AU44" s="21"/>
      <c r="AV44" s="21"/>
      <c r="AW44" s="21"/>
      <c r="AX44" s="21"/>
      <c r="AY44" s="21"/>
      <c r="AZ44" s="21"/>
      <c r="BA44" s="22"/>
      <c r="BB44" s="25"/>
      <c r="BC44" s="21"/>
      <c r="BD44" s="21"/>
      <c r="BE44" s="21"/>
      <c r="BF44" s="21"/>
      <c r="BG44" s="21"/>
      <c r="BH44" s="21"/>
      <c r="BI44" s="21"/>
      <c r="BJ44" s="26"/>
    </row>
    <row r="45" spans="1:62">
      <c r="A45" s="12" t="s">
        <v>34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1"/>
      <c r="AS45" s="21"/>
      <c r="AT45" s="21"/>
      <c r="AU45" s="21"/>
      <c r="AV45" s="21"/>
      <c r="AW45" s="21"/>
      <c r="AX45" s="21"/>
      <c r="AY45" s="21"/>
      <c r="AZ45" s="21"/>
      <c r="BA45" s="22"/>
      <c r="BB45" s="25"/>
      <c r="BC45" s="21"/>
      <c r="BD45" s="21"/>
      <c r="BE45" s="21"/>
      <c r="BF45" s="21"/>
      <c r="BG45" s="21"/>
      <c r="BH45" s="21"/>
      <c r="BI45" s="21"/>
      <c r="BJ45" s="26"/>
    </row>
    <row r="46" spans="1:62">
      <c r="A46" s="12" t="s">
        <v>35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1"/>
      <c r="AS46" s="21"/>
      <c r="AT46" s="21"/>
      <c r="AU46" s="21"/>
      <c r="AV46" s="21"/>
      <c r="AW46" s="21"/>
      <c r="AX46" s="21"/>
      <c r="AY46" s="21"/>
      <c r="AZ46" s="21"/>
      <c r="BA46" s="22"/>
      <c r="BB46" s="25"/>
      <c r="BC46" s="21"/>
      <c r="BD46" s="21"/>
      <c r="BE46" s="21"/>
      <c r="BF46" s="21"/>
      <c r="BG46" s="21"/>
      <c r="BH46" s="21"/>
      <c r="BI46" s="21"/>
      <c r="BJ46" s="26"/>
    </row>
    <row r="47" spans="1:62">
      <c r="A47" s="12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23"/>
      <c r="AS47" s="23"/>
      <c r="AT47" s="23"/>
      <c r="AU47" s="23"/>
      <c r="AV47" s="23"/>
      <c r="AW47" s="23"/>
      <c r="AX47" s="23"/>
      <c r="AY47" s="23"/>
      <c r="AZ47" s="23"/>
      <c r="BA47" s="24"/>
      <c r="BB47" s="27"/>
      <c r="BC47" s="23"/>
      <c r="BD47" s="23"/>
      <c r="BE47" s="23"/>
      <c r="BF47" s="23"/>
      <c r="BG47" s="23"/>
      <c r="BH47" s="23"/>
      <c r="BI47" s="23"/>
      <c r="BJ47" s="28"/>
    </row>
    <row r="48" spans="1:62">
      <c r="A48" s="13"/>
      <c r="B48" s="49" t="s">
        <v>4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6">
        <f>SUM(AR43:BA47)</f>
        <v>0</v>
      </c>
      <c r="AS48" s="36"/>
      <c r="AT48" s="36"/>
      <c r="AU48" s="36"/>
      <c r="AV48" s="36"/>
      <c r="AW48" s="36"/>
      <c r="AX48" s="36"/>
      <c r="AY48" s="36"/>
      <c r="AZ48" s="36"/>
      <c r="BA48" s="36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/>
    <row r="51" spans="1:62"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1:62">
      <c r="D52" s="38" t="s">
        <v>78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X52" s="31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Q52" s="38" t="s">
        <v>75</v>
      </c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</row>
    <row r="53" spans="1:62">
      <c r="D53" s="39" t="s">
        <v>79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Q53" s="39" t="s">
        <v>76</v>
      </c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</row>
    <row r="54" spans="1:62">
      <c r="B54" s="33" t="s">
        <v>72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1:6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1:62"/>
  </sheetData>
  <mergeCells count="258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2:AN53"/>
    <mergeCell ref="B54:BI55"/>
    <mergeCell ref="BB48:BJ48"/>
    <mergeCell ref="AR48:BA48"/>
    <mergeCell ref="AH48:AQ48"/>
    <mergeCell ref="X48:AG48"/>
    <mergeCell ref="N48:W48"/>
    <mergeCell ref="D51:S51"/>
    <mergeCell ref="D52:S52"/>
    <mergeCell ref="AQ51:BF51"/>
    <mergeCell ref="AQ52:BF52"/>
    <mergeCell ref="D53:S53"/>
    <mergeCell ref="AQ53:BF53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90" priority="54">
      <formula>LEN(TRIM(N18))=0</formula>
    </cfRule>
  </conditionalFormatting>
  <conditionalFormatting sqref="AP18">
    <cfRule type="containsBlanks" dxfId="89" priority="50">
      <formula>LEN(TRIM(AP18))=0</formula>
    </cfRule>
  </conditionalFormatting>
  <conditionalFormatting sqref="N26:N30 U26:U30 AB26:AB30 AI26:AI30">
    <cfRule type="containsBlanks" dxfId="88" priority="56">
      <formula>LEN(TRIM(N26))=0</formula>
    </cfRule>
  </conditionalFormatting>
  <conditionalFormatting sqref="AW26:AW30 BD26:BD30">
    <cfRule type="containsBlanks" dxfId="87" priority="48">
      <formula>LEN(TRIM(AW26))=0</formula>
    </cfRule>
  </conditionalFormatting>
  <conditionalFormatting sqref="N33:N37 U33:U37 AB33:AB37 AI33:AI37">
    <cfRule type="containsBlanks" dxfId="86" priority="47">
      <formula>LEN(TRIM(N33))=0</formula>
    </cfRule>
  </conditionalFormatting>
  <conditionalFormatting sqref="AW33:AW37 BD33:BD37">
    <cfRule type="containsBlanks" dxfId="85" priority="46">
      <formula>LEN(TRIM(AW33))=0</formula>
    </cfRule>
  </conditionalFormatting>
  <conditionalFormatting sqref="N43">
    <cfRule type="containsBlanks" dxfId="84" priority="45">
      <formula>LEN(TRIM(N43))=0</formula>
    </cfRule>
  </conditionalFormatting>
  <conditionalFormatting sqref="B26">
    <cfRule type="containsBlanks" dxfId="83" priority="43">
      <formula>LEN(TRIM(B26))=0</formula>
    </cfRule>
  </conditionalFormatting>
  <conditionalFormatting sqref="B27">
    <cfRule type="containsBlanks" dxfId="82" priority="42">
      <formula>LEN(TRIM(B27))=0</formula>
    </cfRule>
  </conditionalFormatting>
  <conditionalFormatting sqref="B28:B30">
    <cfRule type="containsBlanks" dxfId="81" priority="41">
      <formula>LEN(TRIM(B28))=0</formula>
    </cfRule>
  </conditionalFormatting>
  <conditionalFormatting sqref="B33">
    <cfRule type="containsBlanks" dxfId="80" priority="40">
      <formula>LEN(TRIM(B33))=0</formula>
    </cfRule>
  </conditionalFormatting>
  <conditionalFormatting sqref="B34">
    <cfRule type="containsBlanks" dxfId="79" priority="39">
      <formula>LEN(TRIM(B34))=0</formula>
    </cfRule>
  </conditionalFormatting>
  <conditionalFormatting sqref="B35:B37">
    <cfRule type="containsBlanks" dxfId="78" priority="38">
      <formula>LEN(TRIM(B35))=0</formula>
    </cfRule>
  </conditionalFormatting>
  <conditionalFormatting sqref="B43">
    <cfRule type="containsBlanks" dxfId="77" priority="37">
      <formula>LEN(TRIM(B43))=0</formula>
    </cfRule>
  </conditionalFormatting>
  <conditionalFormatting sqref="X43">
    <cfRule type="containsBlanks" dxfId="76" priority="34">
      <formula>LEN(TRIM(X43))=0</formula>
    </cfRule>
  </conditionalFormatting>
  <conditionalFormatting sqref="AH43">
    <cfRule type="containsBlanks" dxfId="75" priority="33">
      <formula>LEN(TRIM(AH43))=0</formula>
    </cfRule>
  </conditionalFormatting>
  <conditionalFormatting sqref="AR43">
    <cfRule type="containsBlanks" dxfId="74" priority="32">
      <formula>LEN(TRIM(AR43))=0</formula>
    </cfRule>
  </conditionalFormatting>
  <conditionalFormatting sqref="BB43:BJ43">
    <cfRule type="containsBlanks" dxfId="73" priority="31">
      <formula>LEN(TRIM(BB43))=0</formula>
    </cfRule>
  </conditionalFormatting>
  <conditionalFormatting sqref="N44">
    <cfRule type="containsBlanks" dxfId="72" priority="24">
      <formula>LEN(TRIM(N44))=0</formula>
    </cfRule>
  </conditionalFormatting>
  <conditionalFormatting sqref="B44">
    <cfRule type="containsBlanks" dxfId="71" priority="23">
      <formula>LEN(TRIM(B44))=0</formula>
    </cfRule>
  </conditionalFormatting>
  <conditionalFormatting sqref="X44">
    <cfRule type="containsBlanks" dxfId="70" priority="22">
      <formula>LEN(TRIM(X44))=0</formula>
    </cfRule>
  </conditionalFormatting>
  <conditionalFormatting sqref="AH44">
    <cfRule type="containsBlanks" dxfId="69" priority="21">
      <formula>LEN(TRIM(AH44))=0</formula>
    </cfRule>
  </conditionalFormatting>
  <conditionalFormatting sqref="AR44">
    <cfRule type="containsBlanks" dxfId="68" priority="20">
      <formula>LEN(TRIM(AR44))=0</formula>
    </cfRule>
  </conditionalFormatting>
  <conditionalFormatting sqref="BB44:BJ44">
    <cfRule type="containsBlanks" dxfId="67" priority="19">
      <formula>LEN(TRIM(BB44))=0</formula>
    </cfRule>
  </conditionalFormatting>
  <conditionalFormatting sqref="N45">
    <cfRule type="containsBlanks" dxfId="66" priority="18">
      <formula>LEN(TRIM(N45))=0</formula>
    </cfRule>
  </conditionalFormatting>
  <conditionalFormatting sqref="B45">
    <cfRule type="containsBlanks" dxfId="65" priority="17">
      <formula>LEN(TRIM(B45))=0</formula>
    </cfRule>
  </conditionalFormatting>
  <conditionalFormatting sqref="X45">
    <cfRule type="containsBlanks" dxfId="64" priority="16">
      <formula>LEN(TRIM(X45))=0</formula>
    </cfRule>
  </conditionalFormatting>
  <conditionalFormatting sqref="AH45">
    <cfRule type="containsBlanks" dxfId="63" priority="15">
      <formula>LEN(TRIM(AH45))=0</formula>
    </cfRule>
  </conditionalFormatting>
  <conditionalFormatting sqref="AR45">
    <cfRule type="containsBlanks" dxfId="62" priority="14">
      <formula>LEN(TRIM(AR45))=0</formula>
    </cfRule>
  </conditionalFormatting>
  <conditionalFormatting sqref="BB45:BJ45">
    <cfRule type="containsBlanks" dxfId="61" priority="13">
      <formula>LEN(TRIM(BB45))=0</formula>
    </cfRule>
  </conditionalFormatting>
  <conditionalFormatting sqref="N46">
    <cfRule type="containsBlanks" dxfId="60" priority="12">
      <formula>LEN(TRIM(N46))=0</formula>
    </cfRule>
  </conditionalFormatting>
  <conditionalFormatting sqref="B46">
    <cfRule type="containsBlanks" dxfId="59" priority="11">
      <formula>LEN(TRIM(B46))=0</formula>
    </cfRule>
  </conditionalFormatting>
  <conditionalFormatting sqref="X46">
    <cfRule type="containsBlanks" dxfId="58" priority="10">
      <formula>LEN(TRIM(X46))=0</formula>
    </cfRule>
  </conditionalFormatting>
  <conditionalFormatting sqref="AH46">
    <cfRule type="containsBlanks" dxfId="57" priority="9">
      <formula>LEN(TRIM(AH46))=0</formula>
    </cfRule>
  </conditionalFormatting>
  <conditionalFormatting sqref="AR46">
    <cfRule type="containsBlanks" dxfId="56" priority="8">
      <formula>LEN(TRIM(AR46))=0</formula>
    </cfRule>
  </conditionalFormatting>
  <conditionalFormatting sqref="BB46:BJ46">
    <cfRule type="containsBlanks" dxfId="55" priority="7">
      <formula>LEN(TRIM(BB46))=0</formula>
    </cfRule>
  </conditionalFormatting>
  <conditionalFormatting sqref="N47">
    <cfRule type="containsBlanks" dxfId="54" priority="6">
      <formula>LEN(TRIM(N47))=0</formula>
    </cfRule>
  </conditionalFormatting>
  <conditionalFormatting sqref="B47">
    <cfRule type="containsBlanks" dxfId="53" priority="5">
      <formula>LEN(TRIM(B47))=0</formula>
    </cfRule>
  </conditionalFormatting>
  <conditionalFormatting sqref="X47">
    <cfRule type="containsBlanks" dxfId="52" priority="4">
      <formula>LEN(TRIM(X47))=0</formula>
    </cfRule>
  </conditionalFormatting>
  <conditionalFormatting sqref="AH47">
    <cfRule type="containsBlanks" dxfId="51" priority="3">
      <formula>LEN(TRIM(AH47))=0</formula>
    </cfRule>
  </conditionalFormatting>
  <conditionalFormatting sqref="AR47">
    <cfRule type="containsBlanks" dxfId="50" priority="2">
      <formula>LEN(TRIM(AR47))=0</formula>
    </cfRule>
  </conditionalFormatting>
  <conditionalFormatting sqref="BB47:BJ47">
    <cfRule type="containsBlanks" dxfId="49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25" scale="67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6"/>
  <sheetViews>
    <sheetView topLeftCell="J1" workbookViewId="0">
      <selection activeCell="K3" sqref="K3"/>
    </sheetView>
  </sheetViews>
  <sheetFormatPr baseColWidth="10" defaultRowHeight="15"/>
  <cols>
    <col min="1" max="1" width="3.5703125" customWidth="1"/>
    <col min="2" max="2" width="4.5703125" customWidth="1"/>
    <col min="3" max="3" width="3.5703125" customWidth="1"/>
    <col min="4" max="5" width="4.85546875" customWidth="1"/>
    <col min="6" max="6" width="5.28515625" customWidth="1"/>
    <col min="7" max="7" width="4.7109375" customWidth="1"/>
    <col min="8" max="9" width="3.140625" customWidth="1"/>
    <col min="10" max="10" width="4.140625" customWidth="1"/>
    <col min="11" max="11" width="3" customWidth="1"/>
    <col min="12" max="12" width="2" customWidth="1"/>
    <col min="13" max="13" width="2.5703125" customWidth="1"/>
    <col min="14" max="15" width="2" customWidth="1"/>
    <col min="16" max="16" width="1.85546875" customWidth="1"/>
    <col min="17" max="17" width="4" customWidth="1"/>
    <col min="18" max="18" width="2.140625" customWidth="1"/>
    <col min="19" max="19" width="2.28515625" customWidth="1"/>
    <col min="20" max="20" width="2.140625" customWidth="1"/>
    <col min="21" max="21" width="2" customWidth="1"/>
    <col min="22" max="22" width="1.28515625" customWidth="1"/>
    <col min="23" max="23" width="3" customWidth="1"/>
    <col min="24" max="24" width="2.42578125" customWidth="1"/>
    <col min="25" max="26" width="2.85546875" customWidth="1"/>
    <col min="27" max="28" width="3.7109375" customWidth="1"/>
    <col min="29" max="29" width="2.85546875" customWidth="1"/>
    <col min="30" max="30" width="2" customWidth="1"/>
    <col min="31" max="31" width="2.140625" customWidth="1"/>
    <col min="32" max="32" width="1.7109375" customWidth="1"/>
    <col min="33" max="33" width="2" customWidth="1"/>
    <col min="34" max="34" width="2.140625" customWidth="1"/>
    <col min="36" max="36" width="2.85546875" customWidth="1"/>
    <col min="37" max="37" width="3.5703125" customWidth="1"/>
    <col min="38" max="38" width="2.85546875" customWidth="1"/>
    <col min="39" max="39" width="2.140625" customWidth="1"/>
    <col min="40" max="40" width="2.7109375" customWidth="1"/>
    <col min="41" max="41" width="1.140625" customWidth="1"/>
    <col min="42" max="43" width="1.42578125" customWidth="1"/>
    <col min="44" max="44" width="4.140625" customWidth="1"/>
    <col min="45" max="45" width="2.85546875" customWidth="1"/>
    <col min="46" max="46" width="3.140625" customWidth="1"/>
    <col min="47" max="47" width="3" customWidth="1"/>
    <col min="48" max="48" width="1.5703125" customWidth="1"/>
    <col min="49" max="49" width="1.85546875" customWidth="1"/>
    <col min="50" max="50" width="2.28515625" customWidth="1"/>
    <col min="51" max="51" width="1.28515625" customWidth="1"/>
    <col min="52" max="52" width="3.7109375" customWidth="1"/>
    <col min="53" max="53" width="3.140625" customWidth="1"/>
    <col min="54" max="54" width="2.28515625" customWidth="1"/>
    <col min="55" max="55" width="7" customWidth="1"/>
    <col min="56" max="56" width="1.7109375" customWidth="1"/>
    <col min="57" max="57" width="2.28515625" customWidth="1"/>
    <col min="58" max="58" width="2" customWidth="1"/>
    <col min="59" max="59" width="2.28515625" customWidth="1"/>
    <col min="60" max="60" width="2.5703125" customWidth="1"/>
    <col min="61" max="61" width="2" customWidth="1"/>
    <col min="62" max="63" width="2.42578125" customWidth="1"/>
    <col min="64" max="64" width="2.140625" customWidth="1"/>
    <col min="65" max="65" width="3.28515625" customWidth="1"/>
    <col min="66" max="66" width="3.85546875" customWidth="1"/>
    <col min="67" max="67" width="4.140625" customWidth="1"/>
    <col min="68" max="68" width="4.7109375" customWidth="1"/>
  </cols>
  <sheetData>
    <row r="2" spans="1:69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 t="s">
        <v>38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28"/>
      <c r="AI2" s="1"/>
      <c r="AJ2" s="116" t="s">
        <v>0</v>
      </c>
      <c r="AK2" s="116"/>
      <c r="AL2" s="116"/>
      <c r="AM2" s="116"/>
      <c r="AN2" s="116"/>
      <c r="AO2" s="116"/>
      <c r="AP2" s="116"/>
      <c r="AQ2" s="116"/>
      <c r="AR2" s="116"/>
      <c r="AS2" s="116" t="s">
        <v>57</v>
      </c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28"/>
    </row>
    <row r="3" spans="1:69" ht="15.75">
      <c r="A3" s="117" t="s">
        <v>54</v>
      </c>
      <c r="B3" s="117"/>
      <c r="C3" s="117"/>
      <c r="D3" s="117"/>
      <c r="E3" s="117"/>
      <c r="F3" s="117"/>
      <c r="G3" s="117"/>
      <c r="H3" s="117"/>
      <c r="I3" s="118"/>
      <c r="J3" s="2" t="str">
        <f>IF(L3=E28,"1",IF(L3=E29,"2",IF(L3=E30,"3","")))</f>
        <v/>
      </c>
      <c r="K3" s="3" t="str">
        <f>IF(L3&gt;0,".-","")</f>
        <v>.-</v>
      </c>
      <c r="L3" s="89" t="s">
        <v>1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1"/>
      <c r="AI3" s="1"/>
      <c r="AJ3" s="117" t="s">
        <v>54</v>
      </c>
      <c r="AK3" s="117"/>
      <c r="AL3" s="117"/>
      <c r="AM3" s="117"/>
      <c r="AN3" s="117"/>
      <c r="AO3" s="117"/>
      <c r="AP3" s="117"/>
      <c r="AQ3" s="117"/>
      <c r="AR3" s="118"/>
      <c r="AS3" s="2" t="str">
        <f>IF(AU3=AN28,"1",IF(AU3=AN29,"2",IF(AU3=AN30,"3","")))</f>
        <v/>
      </c>
      <c r="AT3" s="3" t="str">
        <f>IF(AU3&gt;0,".-","")</f>
        <v>.-</v>
      </c>
      <c r="AU3" s="89" t="s">
        <v>1</v>
      </c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1"/>
    </row>
    <row r="4" spans="1:69" ht="15.75">
      <c r="A4" s="117" t="s">
        <v>55</v>
      </c>
      <c r="B4" s="117"/>
      <c r="C4" s="117"/>
      <c r="D4" s="117"/>
      <c r="E4" s="117"/>
      <c r="F4" s="117"/>
      <c r="G4" s="117"/>
      <c r="H4" s="117"/>
      <c r="I4" s="118"/>
      <c r="J4" s="135" t="s">
        <v>73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6"/>
      <c r="AI4" s="1"/>
      <c r="AJ4" s="117" t="s">
        <v>55</v>
      </c>
      <c r="AK4" s="117"/>
      <c r="AL4" s="117"/>
      <c r="AM4" s="117"/>
      <c r="AN4" s="117"/>
      <c r="AO4" s="117"/>
      <c r="AP4" s="117"/>
      <c r="AQ4" s="117"/>
      <c r="AR4" s="118"/>
      <c r="AS4" s="135" t="s">
        <v>77</v>
      </c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6"/>
    </row>
    <row r="5" spans="1:69" ht="15.75">
      <c r="A5" s="98" t="s">
        <v>56</v>
      </c>
      <c r="B5" s="99"/>
      <c r="C5" s="99"/>
      <c r="D5" s="99"/>
      <c r="E5" s="99"/>
      <c r="F5" s="99"/>
      <c r="G5" s="99"/>
      <c r="H5" s="99"/>
      <c r="I5" s="100"/>
      <c r="J5" s="92">
        <v>72000000</v>
      </c>
      <c r="K5" s="93"/>
      <c r="L5" s="93"/>
      <c r="M5" s="93"/>
      <c r="N5" s="93"/>
      <c r="O5" s="93"/>
      <c r="P5" s="93"/>
      <c r="Q5" s="94"/>
      <c r="R5" s="104" t="s">
        <v>52</v>
      </c>
      <c r="S5" s="105"/>
      <c r="T5" s="105"/>
      <c r="U5" s="105"/>
      <c r="V5" s="105"/>
      <c r="W5" s="105"/>
      <c r="X5" s="105"/>
      <c r="Y5" s="105"/>
      <c r="Z5" s="129">
        <v>42426</v>
      </c>
      <c r="AA5" s="130"/>
      <c r="AB5" s="130"/>
      <c r="AC5" s="130"/>
      <c r="AD5" s="130"/>
      <c r="AE5" s="130"/>
      <c r="AF5" s="130"/>
      <c r="AG5" s="130"/>
      <c r="AH5" s="131"/>
      <c r="AI5" s="1"/>
      <c r="AJ5" s="98" t="s">
        <v>56</v>
      </c>
      <c r="AK5" s="99"/>
      <c r="AL5" s="99"/>
      <c r="AM5" s="99"/>
      <c r="AN5" s="99"/>
      <c r="AO5" s="99"/>
      <c r="AP5" s="99"/>
      <c r="AQ5" s="99"/>
      <c r="AR5" s="100"/>
      <c r="AS5" s="92">
        <v>35000000</v>
      </c>
      <c r="AT5" s="93"/>
      <c r="AU5" s="93"/>
      <c r="AV5" s="93"/>
      <c r="AW5" s="93"/>
      <c r="AX5" s="93"/>
      <c r="AY5" s="93"/>
      <c r="AZ5" s="94"/>
      <c r="BA5" s="104" t="s">
        <v>52</v>
      </c>
      <c r="BB5" s="105"/>
      <c r="BC5" s="105"/>
      <c r="BD5" s="105"/>
      <c r="BE5" s="105"/>
      <c r="BF5" s="105"/>
      <c r="BG5" s="105"/>
      <c r="BH5" s="105"/>
      <c r="BI5" s="129">
        <v>43031</v>
      </c>
      <c r="BJ5" s="130"/>
      <c r="BK5" s="130"/>
      <c r="BL5" s="130"/>
      <c r="BM5" s="130"/>
      <c r="BN5" s="130"/>
      <c r="BO5" s="130"/>
      <c r="BP5" s="130"/>
      <c r="BQ5" s="131"/>
    </row>
    <row r="6" spans="1:69" ht="15.75">
      <c r="A6" s="101"/>
      <c r="B6" s="102"/>
      <c r="C6" s="102"/>
      <c r="D6" s="102"/>
      <c r="E6" s="102"/>
      <c r="F6" s="102"/>
      <c r="G6" s="102"/>
      <c r="H6" s="102"/>
      <c r="I6" s="103"/>
      <c r="J6" s="95"/>
      <c r="K6" s="96"/>
      <c r="L6" s="96"/>
      <c r="M6" s="96"/>
      <c r="N6" s="96"/>
      <c r="O6" s="96"/>
      <c r="P6" s="96"/>
      <c r="Q6" s="97"/>
      <c r="R6" s="106" t="s">
        <v>53</v>
      </c>
      <c r="S6" s="107"/>
      <c r="T6" s="107"/>
      <c r="U6" s="107"/>
      <c r="V6" s="107"/>
      <c r="W6" s="107"/>
      <c r="X6" s="107"/>
      <c r="Y6" s="107"/>
      <c r="Z6" s="132">
        <v>43281</v>
      </c>
      <c r="AA6" s="133"/>
      <c r="AB6" s="133"/>
      <c r="AC6" s="133"/>
      <c r="AD6" s="133"/>
      <c r="AE6" s="133"/>
      <c r="AF6" s="133"/>
      <c r="AG6" s="133"/>
      <c r="AH6" s="134"/>
      <c r="AI6" s="1"/>
      <c r="AJ6" s="101"/>
      <c r="AK6" s="102"/>
      <c r="AL6" s="102"/>
      <c r="AM6" s="102"/>
      <c r="AN6" s="102"/>
      <c r="AO6" s="102"/>
      <c r="AP6" s="102"/>
      <c r="AQ6" s="102"/>
      <c r="AR6" s="103"/>
      <c r="AS6" s="95"/>
      <c r="AT6" s="96"/>
      <c r="AU6" s="96"/>
      <c r="AV6" s="96"/>
      <c r="AW6" s="96"/>
      <c r="AX6" s="96"/>
      <c r="AY6" s="96"/>
      <c r="AZ6" s="97"/>
      <c r="BA6" s="106" t="s">
        <v>53</v>
      </c>
      <c r="BB6" s="107"/>
      <c r="BC6" s="107"/>
      <c r="BD6" s="107"/>
      <c r="BE6" s="107"/>
      <c r="BF6" s="107"/>
      <c r="BG6" s="107"/>
      <c r="BH6" s="107"/>
      <c r="BI6" s="132">
        <v>43274</v>
      </c>
      <c r="BJ6" s="133"/>
      <c r="BK6" s="133"/>
      <c r="BL6" s="133"/>
      <c r="BM6" s="133"/>
      <c r="BN6" s="133"/>
      <c r="BO6" s="133"/>
      <c r="BP6" s="133"/>
      <c r="BQ6" s="134"/>
    </row>
    <row r="7" spans="1:69" ht="18.75">
      <c r="A7" s="118" t="s">
        <v>84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>
        <f>15428571.46+2571428.57</f>
        <v>18000000.030000001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  <c r="AI7" s="1"/>
      <c r="AJ7" s="118" t="s">
        <v>84</v>
      </c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4">
        <v>26475200</v>
      </c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6"/>
    </row>
    <row r="8" spans="1:69" ht="18.75">
      <c r="A8" s="118" t="s">
        <v>85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4">
        <v>0</v>
      </c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1"/>
      <c r="AJ8" s="118" t="s">
        <v>85</v>
      </c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4">
        <v>0</v>
      </c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</row>
    <row r="9" spans="1:69">
      <c r="A9" s="139" t="s">
        <v>59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"/>
      <c r="AJ9" s="139" t="s">
        <v>59</v>
      </c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1"/>
    </row>
    <row r="10" spans="1:69">
      <c r="A10" s="119" t="s">
        <v>0</v>
      </c>
      <c r="B10" s="119"/>
      <c r="C10" s="119"/>
      <c r="D10" s="119"/>
      <c r="E10" s="119" t="s">
        <v>36</v>
      </c>
      <c r="F10" s="119"/>
      <c r="G10" s="119"/>
      <c r="H10" s="119"/>
      <c r="I10" s="119"/>
      <c r="J10" s="119"/>
      <c r="K10" s="119" t="s">
        <v>6</v>
      </c>
      <c r="L10" s="119"/>
      <c r="M10" s="119"/>
      <c r="N10" s="119"/>
      <c r="O10" s="119"/>
      <c r="P10" s="119"/>
      <c r="Q10" s="119" t="s">
        <v>39</v>
      </c>
      <c r="R10" s="119"/>
      <c r="S10" s="119"/>
      <c r="T10" s="119"/>
      <c r="U10" s="119"/>
      <c r="V10" s="119"/>
      <c r="W10" s="119" t="s">
        <v>3</v>
      </c>
      <c r="X10" s="119"/>
      <c r="Y10" s="119"/>
      <c r="Z10" s="119"/>
      <c r="AA10" s="119"/>
      <c r="AB10" s="119"/>
      <c r="AC10" s="119" t="s">
        <v>37</v>
      </c>
      <c r="AD10" s="119"/>
      <c r="AE10" s="119"/>
      <c r="AF10" s="119"/>
      <c r="AG10" s="119"/>
      <c r="AH10" s="127"/>
      <c r="AI10" s="1"/>
      <c r="AJ10" s="119" t="s">
        <v>0</v>
      </c>
      <c r="AK10" s="119"/>
      <c r="AL10" s="119"/>
      <c r="AM10" s="119"/>
      <c r="AN10" s="119" t="s">
        <v>36</v>
      </c>
      <c r="AO10" s="119"/>
      <c r="AP10" s="119"/>
      <c r="AQ10" s="119"/>
      <c r="AR10" s="119"/>
      <c r="AS10" s="119"/>
      <c r="AT10" s="119" t="s">
        <v>6</v>
      </c>
      <c r="AU10" s="119"/>
      <c r="AV10" s="119"/>
      <c r="AW10" s="119"/>
      <c r="AX10" s="119"/>
      <c r="AY10" s="119"/>
      <c r="AZ10" s="119" t="s">
        <v>39</v>
      </c>
      <c r="BA10" s="119"/>
      <c r="BB10" s="119"/>
      <c r="BC10" s="119"/>
      <c r="BD10" s="119"/>
      <c r="BE10" s="119"/>
      <c r="BF10" s="119" t="s">
        <v>3</v>
      </c>
      <c r="BG10" s="119"/>
      <c r="BH10" s="119"/>
      <c r="BI10" s="119"/>
      <c r="BJ10" s="119"/>
      <c r="BK10" s="119"/>
      <c r="BL10" s="119" t="s">
        <v>37</v>
      </c>
      <c r="BM10" s="119"/>
      <c r="BN10" s="119"/>
      <c r="BO10" s="119"/>
      <c r="BP10" s="119"/>
      <c r="BQ10" s="127"/>
    </row>
    <row r="11" spans="1:69">
      <c r="A11" s="137" t="s">
        <v>25</v>
      </c>
      <c r="B11" s="137"/>
      <c r="C11" s="137"/>
      <c r="D11" s="137"/>
      <c r="E11" s="108">
        <v>0</v>
      </c>
      <c r="F11" s="109"/>
      <c r="G11" s="109"/>
      <c r="H11" s="109"/>
      <c r="I11" s="109"/>
      <c r="J11" s="110"/>
      <c r="K11" s="111">
        <v>0</v>
      </c>
      <c r="L11" s="111"/>
      <c r="M11" s="111"/>
      <c r="N11" s="111"/>
      <c r="O11" s="111"/>
      <c r="P11" s="111"/>
      <c r="Q11" s="108">
        <v>0</v>
      </c>
      <c r="R11" s="109"/>
      <c r="S11" s="109"/>
      <c r="T11" s="109"/>
      <c r="U11" s="109"/>
      <c r="V11" s="110"/>
      <c r="W11" s="108">
        <v>0</v>
      </c>
      <c r="X11" s="109"/>
      <c r="Y11" s="109"/>
      <c r="Z11" s="109"/>
      <c r="AA11" s="109"/>
      <c r="AB11" s="110"/>
      <c r="AC11" s="108">
        <v>0</v>
      </c>
      <c r="AD11" s="109"/>
      <c r="AE11" s="109"/>
      <c r="AF11" s="109"/>
      <c r="AG11" s="109"/>
      <c r="AH11" s="110"/>
      <c r="AI11" s="1"/>
      <c r="AJ11" s="137" t="s">
        <v>25</v>
      </c>
      <c r="AK11" s="137"/>
      <c r="AL11" s="137"/>
      <c r="AM11" s="137"/>
      <c r="AN11" s="108">
        <v>0</v>
      </c>
      <c r="AO11" s="109"/>
      <c r="AP11" s="109"/>
      <c r="AQ11" s="109"/>
      <c r="AR11" s="109"/>
      <c r="AS11" s="110"/>
      <c r="AT11" s="108">
        <v>0</v>
      </c>
      <c r="AU11" s="109"/>
      <c r="AV11" s="109"/>
      <c r="AW11" s="109"/>
      <c r="AX11" s="109"/>
      <c r="AY11" s="110"/>
      <c r="AZ11" s="108">
        <v>0</v>
      </c>
      <c r="BA11" s="109"/>
      <c r="BB11" s="109"/>
      <c r="BC11" s="109"/>
      <c r="BD11" s="109"/>
      <c r="BE11" s="110"/>
      <c r="BF11" s="108">
        <v>0</v>
      </c>
      <c r="BG11" s="109"/>
      <c r="BH11" s="109"/>
      <c r="BI11" s="109"/>
      <c r="BJ11" s="109"/>
      <c r="BK11" s="110"/>
      <c r="BL11" s="108">
        <v>0</v>
      </c>
      <c r="BM11" s="109"/>
      <c r="BN11" s="109"/>
      <c r="BO11" s="109"/>
      <c r="BP11" s="109"/>
      <c r="BQ11" s="110"/>
    </row>
    <row r="12" spans="1:69">
      <c r="A12" s="139" t="s">
        <v>12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1"/>
      <c r="AI12" s="1"/>
      <c r="AJ12" s="139" t="s">
        <v>12</v>
      </c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1"/>
    </row>
    <row r="13" spans="1:69">
      <c r="A13" s="112" t="s">
        <v>2</v>
      </c>
      <c r="B13" s="113"/>
      <c r="C13" s="113"/>
      <c r="D13" s="114"/>
      <c r="E13" s="112" t="s">
        <v>36</v>
      </c>
      <c r="F13" s="113"/>
      <c r="G13" s="113"/>
      <c r="H13" s="113"/>
      <c r="I13" s="113"/>
      <c r="J13" s="114"/>
      <c r="K13" s="112" t="s">
        <v>6</v>
      </c>
      <c r="L13" s="113"/>
      <c r="M13" s="113"/>
      <c r="N13" s="113"/>
      <c r="O13" s="113"/>
      <c r="P13" s="114"/>
      <c r="Q13" s="112" t="s">
        <v>39</v>
      </c>
      <c r="R13" s="113"/>
      <c r="S13" s="113"/>
      <c r="T13" s="113"/>
      <c r="U13" s="113"/>
      <c r="V13" s="114"/>
      <c r="W13" s="112" t="s">
        <v>3</v>
      </c>
      <c r="X13" s="113"/>
      <c r="Y13" s="113"/>
      <c r="Z13" s="113"/>
      <c r="AA13" s="113"/>
      <c r="AB13" s="114"/>
      <c r="AC13" s="112" t="s">
        <v>37</v>
      </c>
      <c r="AD13" s="113"/>
      <c r="AE13" s="113"/>
      <c r="AF13" s="113"/>
      <c r="AG13" s="113"/>
      <c r="AH13" s="138"/>
      <c r="AI13" s="1"/>
      <c r="AJ13" s="112" t="s">
        <v>2</v>
      </c>
      <c r="AK13" s="113"/>
      <c r="AL13" s="113"/>
      <c r="AM13" s="114"/>
      <c r="AN13" s="112" t="s">
        <v>36</v>
      </c>
      <c r="AO13" s="113"/>
      <c r="AP13" s="113"/>
      <c r="AQ13" s="113"/>
      <c r="AR13" s="113"/>
      <c r="AS13" s="114"/>
      <c r="AT13" s="112" t="s">
        <v>6</v>
      </c>
      <c r="AU13" s="113"/>
      <c r="AV13" s="113"/>
      <c r="AW13" s="113"/>
      <c r="AX13" s="113"/>
      <c r="AY13" s="114"/>
      <c r="AZ13" s="112" t="s">
        <v>39</v>
      </c>
      <c r="BA13" s="113"/>
      <c r="BB13" s="113"/>
      <c r="BC13" s="113"/>
      <c r="BD13" s="113"/>
      <c r="BE13" s="114"/>
      <c r="BF13" s="112" t="s">
        <v>3</v>
      </c>
      <c r="BG13" s="113"/>
      <c r="BH13" s="113"/>
      <c r="BI13" s="113"/>
      <c r="BJ13" s="113"/>
      <c r="BK13" s="114"/>
      <c r="BL13" s="112" t="s">
        <v>37</v>
      </c>
      <c r="BM13" s="113"/>
      <c r="BN13" s="113"/>
      <c r="BO13" s="113"/>
      <c r="BP13" s="113"/>
      <c r="BQ13" s="138"/>
    </row>
    <row r="14" spans="1:69">
      <c r="A14" s="120" t="s">
        <v>40</v>
      </c>
      <c r="B14" s="121"/>
      <c r="C14" s="121"/>
      <c r="D14" s="122"/>
      <c r="E14" s="108">
        <v>0</v>
      </c>
      <c r="F14" s="109"/>
      <c r="G14" s="109"/>
      <c r="H14" s="109"/>
      <c r="I14" s="109"/>
      <c r="J14" s="110"/>
      <c r="K14" s="108">
        <f>2571428.57*2</f>
        <v>5142857.1399999997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346915.91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I14" s="1"/>
      <c r="AJ14" s="120" t="s">
        <v>40</v>
      </c>
      <c r="AK14" s="121"/>
      <c r="AL14" s="121"/>
      <c r="AM14" s="122"/>
      <c r="AN14" s="108"/>
      <c r="AO14" s="109"/>
      <c r="AP14" s="109"/>
      <c r="AQ14" s="109"/>
      <c r="AR14" s="109"/>
      <c r="AS14" s="110"/>
      <c r="AT14" s="108">
        <v>4317891</v>
      </c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>
        <v>218855.19</v>
      </c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</row>
    <row r="15" spans="1:69">
      <c r="A15" s="120" t="s">
        <v>41</v>
      </c>
      <c r="B15" s="121"/>
      <c r="C15" s="121"/>
      <c r="D15" s="122"/>
      <c r="E15" s="108">
        <v>0</v>
      </c>
      <c r="F15" s="109"/>
      <c r="G15" s="109"/>
      <c r="H15" s="109"/>
      <c r="I15" s="109"/>
      <c r="J15" s="110"/>
      <c r="K15" s="108">
        <v>2571428.5699999998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121625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I15" s="1"/>
      <c r="AJ15" s="120" t="s">
        <v>41</v>
      </c>
      <c r="AK15" s="121"/>
      <c r="AL15" s="121"/>
      <c r="AM15" s="122"/>
      <c r="AN15" s="108"/>
      <c r="AO15" s="109"/>
      <c r="AP15" s="109"/>
      <c r="AQ15" s="109"/>
      <c r="AR15" s="109"/>
      <c r="AS15" s="110"/>
      <c r="AT15" s="108">
        <v>4355313</v>
      </c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>
        <v>204606.44</v>
      </c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</row>
    <row r="16" spans="1:69">
      <c r="A16" s="120" t="s">
        <v>42</v>
      </c>
      <c r="B16" s="121"/>
      <c r="C16" s="121"/>
      <c r="D16" s="122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I16" s="1"/>
      <c r="AJ16" s="120" t="s">
        <v>42</v>
      </c>
      <c r="AK16" s="121"/>
      <c r="AL16" s="121"/>
      <c r="AM16" s="122"/>
      <c r="AN16" s="108"/>
      <c r="AO16" s="109"/>
      <c r="AP16" s="109"/>
      <c r="AQ16" s="109"/>
      <c r="AR16" s="109"/>
      <c r="AS16" s="110"/>
      <c r="AT16" s="108">
        <v>4393059</v>
      </c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>
        <v>149961.57999999999</v>
      </c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</row>
    <row r="17" spans="1:69">
      <c r="A17" s="120" t="s">
        <v>43</v>
      </c>
      <c r="B17" s="121"/>
      <c r="C17" s="121"/>
      <c r="D17" s="122"/>
      <c r="E17" s="108">
        <v>0</v>
      </c>
      <c r="F17" s="109"/>
      <c r="G17" s="109"/>
      <c r="H17" s="109"/>
      <c r="I17" s="109"/>
      <c r="J17" s="110"/>
      <c r="K17" s="108">
        <f>2571428.57*2</f>
        <v>5142857.1399999997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f>116268.57+74101.72</f>
        <v>190370.29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I17" s="1"/>
      <c r="AJ17" s="120" t="s">
        <v>43</v>
      </c>
      <c r="AK17" s="121"/>
      <c r="AL17" s="121"/>
      <c r="AM17" s="122"/>
      <c r="AN17" s="108"/>
      <c r="AO17" s="109"/>
      <c r="AP17" s="109"/>
      <c r="AQ17" s="109"/>
      <c r="AR17" s="109"/>
      <c r="AS17" s="110"/>
      <c r="AT17" s="108">
        <v>4431132</v>
      </c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>
        <v>125202.62</v>
      </c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</row>
    <row r="18" spans="1:69">
      <c r="A18" s="120" t="s">
        <v>44</v>
      </c>
      <c r="B18" s="121"/>
      <c r="C18" s="121"/>
      <c r="D18" s="122"/>
      <c r="E18" s="108">
        <v>0</v>
      </c>
      <c r="F18" s="109"/>
      <c r="G18" s="109"/>
      <c r="H18" s="109"/>
      <c r="I18" s="109"/>
      <c r="J18" s="110"/>
      <c r="K18" s="108">
        <v>2571428.5699999998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54672.84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I18" s="1"/>
      <c r="AJ18" s="120" t="s">
        <v>44</v>
      </c>
      <c r="AK18" s="121"/>
      <c r="AL18" s="121"/>
      <c r="AM18" s="122"/>
      <c r="AN18" s="108"/>
      <c r="AO18" s="109"/>
      <c r="AP18" s="109"/>
      <c r="AQ18" s="109"/>
      <c r="AR18" s="109"/>
      <c r="AS18" s="110"/>
      <c r="AT18" s="108">
        <v>4469535</v>
      </c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>
        <v>81127.62</v>
      </c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</row>
    <row r="19" spans="1:69">
      <c r="A19" s="120" t="s">
        <v>45</v>
      </c>
      <c r="B19" s="121"/>
      <c r="C19" s="121"/>
      <c r="D19" s="122"/>
      <c r="E19" s="108">
        <v>0</v>
      </c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I19" s="1"/>
      <c r="AJ19" s="120" t="s">
        <v>45</v>
      </c>
      <c r="AK19" s="121"/>
      <c r="AL19" s="121"/>
      <c r="AM19" s="122"/>
      <c r="AN19" s="108"/>
      <c r="AO19" s="109"/>
      <c r="AP19" s="109"/>
      <c r="AQ19" s="109"/>
      <c r="AR19" s="109"/>
      <c r="AS19" s="110"/>
      <c r="AT19" s="108">
        <v>4508270</v>
      </c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>
        <v>44940.5</v>
      </c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</row>
    <row r="20" spans="1:69">
      <c r="A20" s="120" t="s">
        <v>46</v>
      </c>
      <c r="B20" s="121"/>
      <c r="C20" s="121"/>
      <c r="D20" s="122"/>
      <c r="E20" s="108">
        <v>0</v>
      </c>
      <c r="F20" s="109"/>
      <c r="G20" s="109"/>
      <c r="H20" s="109"/>
      <c r="I20" s="109"/>
      <c r="J20" s="110"/>
      <c r="K20" s="108">
        <v>2571428.61</v>
      </c>
      <c r="L20" s="109"/>
      <c r="M20" s="109"/>
      <c r="N20" s="109"/>
      <c r="O20" s="109"/>
      <c r="P20" s="110"/>
      <c r="Q20" s="108">
        <v>0</v>
      </c>
      <c r="R20" s="109"/>
      <c r="S20" s="109"/>
      <c r="T20" s="109"/>
      <c r="U20" s="109"/>
      <c r="V20" s="110"/>
      <c r="W20" s="108">
        <v>28251.52</v>
      </c>
      <c r="X20" s="109"/>
      <c r="Y20" s="109"/>
      <c r="Z20" s="109"/>
      <c r="AA20" s="109"/>
      <c r="AB20" s="110"/>
      <c r="AC20" s="108">
        <v>0</v>
      </c>
      <c r="AD20" s="109"/>
      <c r="AE20" s="109"/>
      <c r="AF20" s="109"/>
      <c r="AG20" s="109"/>
      <c r="AH20" s="110"/>
      <c r="AI20" s="1"/>
      <c r="AJ20" s="120" t="s">
        <v>46</v>
      </c>
      <c r="AK20" s="121"/>
      <c r="AL20" s="121"/>
      <c r="AM20" s="122"/>
      <c r="AN20" s="108"/>
      <c r="AO20" s="109"/>
      <c r="AP20" s="109"/>
      <c r="AQ20" s="109"/>
      <c r="AR20" s="109"/>
      <c r="AS20" s="110"/>
      <c r="AT20" s="108">
        <v>0</v>
      </c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>
        <v>0</v>
      </c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</row>
    <row r="21" spans="1:69">
      <c r="A21" s="120" t="s">
        <v>47</v>
      </c>
      <c r="B21" s="121"/>
      <c r="C21" s="121"/>
      <c r="D21" s="122"/>
      <c r="E21" s="108">
        <v>0</v>
      </c>
      <c r="F21" s="109"/>
      <c r="G21" s="109"/>
      <c r="H21" s="109"/>
      <c r="I21" s="109"/>
      <c r="J21" s="110"/>
      <c r="K21" s="108">
        <v>0</v>
      </c>
      <c r="L21" s="109"/>
      <c r="M21" s="109"/>
      <c r="N21" s="109"/>
      <c r="O21" s="109"/>
      <c r="P21" s="110"/>
      <c r="Q21" s="108">
        <v>0</v>
      </c>
      <c r="R21" s="109"/>
      <c r="S21" s="109"/>
      <c r="T21" s="109"/>
      <c r="U21" s="109"/>
      <c r="V21" s="110"/>
      <c r="W21" s="108">
        <v>0</v>
      </c>
      <c r="X21" s="109"/>
      <c r="Y21" s="109"/>
      <c r="Z21" s="109"/>
      <c r="AA21" s="109"/>
      <c r="AB21" s="110"/>
      <c r="AC21" s="108">
        <v>0</v>
      </c>
      <c r="AD21" s="109"/>
      <c r="AE21" s="109"/>
      <c r="AF21" s="109"/>
      <c r="AG21" s="109"/>
      <c r="AH21" s="110"/>
      <c r="AI21" s="1"/>
      <c r="AJ21" s="120" t="s">
        <v>47</v>
      </c>
      <c r="AK21" s="121"/>
      <c r="AL21" s="121"/>
      <c r="AM21" s="122"/>
      <c r="AN21" s="108"/>
      <c r="AO21" s="109"/>
      <c r="AP21" s="109"/>
      <c r="AQ21" s="109"/>
      <c r="AR21" s="109"/>
      <c r="AS21" s="110"/>
      <c r="AT21" s="108">
        <v>0</v>
      </c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>
        <v>0</v>
      </c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</row>
    <row r="22" spans="1:69">
      <c r="A22" s="120" t="s">
        <v>48</v>
      </c>
      <c r="B22" s="121"/>
      <c r="C22" s="121"/>
      <c r="D22" s="122"/>
      <c r="E22" s="108">
        <v>0</v>
      </c>
      <c r="F22" s="109"/>
      <c r="G22" s="109"/>
      <c r="H22" s="109"/>
      <c r="I22" s="109"/>
      <c r="J22" s="110"/>
      <c r="K22" s="108">
        <v>0</v>
      </c>
      <c r="L22" s="109"/>
      <c r="M22" s="109"/>
      <c r="N22" s="109"/>
      <c r="O22" s="109"/>
      <c r="P22" s="110"/>
      <c r="Q22" s="108">
        <v>0</v>
      </c>
      <c r="R22" s="109"/>
      <c r="S22" s="109"/>
      <c r="T22" s="109"/>
      <c r="U22" s="109"/>
      <c r="V22" s="110"/>
      <c r="W22" s="108">
        <v>0</v>
      </c>
      <c r="X22" s="109"/>
      <c r="Y22" s="109"/>
      <c r="Z22" s="109"/>
      <c r="AA22" s="109"/>
      <c r="AB22" s="110"/>
      <c r="AC22" s="108">
        <v>0</v>
      </c>
      <c r="AD22" s="109"/>
      <c r="AE22" s="109"/>
      <c r="AF22" s="109"/>
      <c r="AG22" s="109"/>
      <c r="AH22" s="110"/>
      <c r="AI22" s="1"/>
      <c r="AJ22" s="120" t="s">
        <v>48</v>
      </c>
      <c r="AK22" s="121"/>
      <c r="AL22" s="121"/>
      <c r="AM22" s="122"/>
      <c r="AN22" s="108"/>
      <c r="AO22" s="109"/>
      <c r="AP22" s="109"/>
      <c r="AQ22" s="109"/>
      <c r="AR22" s="109"/>
      <c r="AS22" s="110"/>
      <c r="AT22" s="108">
        <v>0</v>
      </c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>
        <v>0</v>
      </c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</row>
    <row r="23" spans="1:69">
      <c r="A23" s="120" t="s">
        <v>49</v>
      </c>
      <c r="B23" s="121"/>
      <c r="C23" s="121"/>
      <c r="D23" s="122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I23" s="1"/>
      <c r="AJ23" s="120" t="s">
        <v>49</v>
      </c>
      <c r="AK23" s="121"/>
      <c r="AL23" s="121"/>
      <c r="AM23" s="122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</row>
    <row r="24" spans="1:69">
      <c r="A24" s="120" t="s">
        <v>50</v>
      </c>
      <c r="B24" s="121"/>
      <c r="C24" s="121"/>
      <c r="D24" s="122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I24" s="1"/>
      <c r="AJ24" s="120" t="s">
        <v>50</v>
      </c>
      <c r="AK24" s="121"/>
      <c r="AL24" s="121"/>
      <c r="AM24" s="122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</row>
    <row r="25" spans="1:69">
      <c r="A25" s="120" t="s">
        <v>51</v>
      </c>
      <c r="B25" s="121"/>
      <c r="C25" s="121"/>
      <c r="D25" s="122"/>
      <c r="E25" s="108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10"/>
      <c r="Q25" s="108"/>
      <c r="R25" s="109"/>
      <c r="S25" s="109"/>
      <c r="T25" s="109"/>
      <c r="U25" s="109"/>
      <c r="V25" s="110"/>
      <c r="W25" s="108"/>
      <c r="X25" s="109"/>
      <c r="Y25" s="109"/>
      <c r="Z25" s="109"/>
      <c r="AA25" s="109"/>
      <c r="AB25" s="110"/>
      <c r="AC25" s="108"/>
      <c r="AD25" s="109"/>
      <c r="AE25" s="109"/>
      <c r="AF25" s="109"/>
      <c r="AG25" s="109"/>
      <c r="AH25" s="110"/>
      <c r="AI25" s="1"/>
      <c r="AJ25" s="120" t="s">
        <v>51</v>
      </c>
      <c r="AK25" s="121"/>
      <c r="AL25" s="121"/>
      <c r="AM25" s="122"/>
      <c r="AN25" s="108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10"/>
      <c r="AZ25" s="108"/>
      <c r="BA25" s="109"/>
      <c r="BB25" s="109"/>
      <c r="BC25" s="109"/>
      <c r="BD25" s="109"/>
      <c r="BE25" s="110"/>
      <c r="BF25" s="108"/>
      <c r="BG25" s="109"/>
      <c r="BH25" s="109"/>
      <c r="BI25" s="109"/>
      <c r="BJ25" s="109"/>
      <c r="BK25" s="110"/>
      <c r="BL25" s="108"/>
      <c r="BM25" s="109"/>
      <c r="BN25" s="109"/>
      <c r="BO25" s="109"/>
      <c r="BP25" s="109"/>
      <c r="BQ25" s="110"/>
    </row>
    <row r="26" spans="1:69">
      <c r="A26" s="115" t="s">
        <v>4</v>
      </c>
      <c r="B26" s="115"/>
      <c r="C26" s="115"/>
      <c r="D26" s="115"/>
      <c r="E26" s="86">
        <f>SUM(E14:J25)</f>
        <v>0</v>
      </c>
      <c r="F26" s="87"/>
      <c r="G26" s="87"/>
      <c r="H26" s="87"/>
      <c r="I26" s="87"/>
      <c r="J26" s="88"/>
      <c r="K26" s="86">
        <f>SUM(K14:P25)</f>
        <v>18000000.029999997</v>
      </c>
      <c r="L26" s="87"/>
      <c r="M26" s="87"/>
      <c r="N26" s="87"/>
      <c r="O26" s="87"/>
      <c r="P26" s="88"/>
      <c r="Q26" s="86">
        <f>SUM(Q14:V25)</f>
        <v>0</v>
      </c>
      <c r="R26" s="87"/>
      <c r="S26" s="87"/>
      <c r="T26" s="87"/>
      <c r="U26" s="87"/>
      <c r="V26" s="88"/>
      <c r="W26" s="86">
        <f>SUM(W14:AB25)</f>
        <v>741835.55999999994</v>
      </c>
      <c r="X26" s="87"/>
      <c r="Y26" s="87"/>
      <c r="Z26" s="87"/>
      <c r="AA26" s="87"/>
      <c r="AB26" s="88"/>
      <c r="AC26" s="86">
        <f>SUM(AC14:AH25)</f>
        <v>0</v>
      </c>
      <c r="AD26" s="87"/>
      <c r="AE26" s="87"/>
      <c r="AF26" s="87"/>
      <c r="AG26" s="87"/>
      <c r="AH26" s="88"/>
      <c r="AI26" s="1"/>
      <c r="AJ26" s="115" t="s">
        <v>4</v>
      </c>
      <c r="AK26" s="115"/>
      <c r="AL26" s="115"/>
      <c r="AM26" s="115"/>
      <c r="AN26" s="86">
        <f>SUM(AN14:AS25)</f>
        <v>0</v>
      </c>
      <c r="AO26" s="87"/>
      <c r="AP26" s="87"/>
      <c r="AQ26" s="87"/>
      <c r="AR26" s="87"/>
      <c r="AS26" s="88"/>
      <c r="AT26" s="86">
        <f>SUM(AT14:AY25)</f>
        <v>26475200</v>
      </c>
      <c r="AU26" s="87"/>
      <c r="AV26" s="87"/>
      <c r="AW26" s="87"/>
      <c r="AX26" s="87"/>
      <c r="AY26" s="88"/>
      <c r="AZ26" s="86">
        <f>SUM(AZ14:BE25)</f>
        <v>0</v>
      </c>
      <c r="BA26" s="87"/>
      <c r="BB26" s="87"/>
      <c r="BC26" s="87"/>
      <c r="BD26" s="87"/>
      <c r="BE26" s="88"/>
      <c r="BF26" s="86">
        <f>SUM(BF14:BK25)</f>
        <v>824693.95</v>
      </c>
      <c r="BG26" s="87"/>
      <c r="BH26" s="87"/>
      <c r="BI26" s="87"/>
      <c r="BJ26" s="87"/>
      <c r="BK26" s="88"/>
      <c r="BL26" s="86">
        <f>SUM(BL14:BQ25)</f>
        <v>0</v>
      </c>
      <c r="BM26" s="87"/>
      <c r="BN26" s="87"/>
      <c r="BO26" s="87"/>
      <c r="BP26" s="87"/>
      <c r="BQ26" s="88"/>
    </row>
  </sheetData>
  <mergeCells count="228">
    <mergeCell ref="AJ26:AM26"/>
    <mergeCell ref="AN26:AS26"/>
    <mergeCell ref="AT26:AY26"/>
    <mergeCell ref="AZ26:BE26"/>
    <mergeCell ref="BF26:BK26"/>
    <mergeCell ref="BL26:BQ26"/>
    <mergeCell ref="A26:D26"/>
    <mergeCell ref="E26:J26"/>
    <mergeCell ref="K26:P26"/>
    <mergeCell ref="Q26:V26"/>
    <mergeCell ref="W26:AB26"/>
    <mergeCell ref="AC26:AH26"/>
    <mergeCell ref="AJ25:AM25"/>
    <mergeCell ref="AN25:AS25"/>
    <mergeCell ref="AT25:AY25"/>
    <mergeCell ref="AZ25:BE25"/>
    <mergeCell ref="BF25:BK25"/>
    <mergeCell ref="BL25:BQ25"/>
    <mergeCell ref="A25:D25"/>
    <mergeCell ref="E25:J25"/>
    <mergeCell ref="K25:P25"/>
    <mergeCell ref="Q25:V25"/>
    <mergeCell ref="W25:AB25"/>
    <mergeCell ref="AC25:AH25"/>
    <mergeCell ref="AJ24:AM24"/>
    <mergeCell ref="AN24:AS24"/>
    <mergeCell ref="AT24:AY24"/>
    <mergeCell ref="AZ24:BE24"/>
    <mergeCell ref="BF24:BK24"/>
    <mergeCell ref="BL24:BQ24"/>
    <mergeCell ref="A24:D24"/>
    <mergeCell ref="E24:J24"/>
    <mergeCell ref="K24:P24"/>
    <mergeCell ref="Q24:V24"/>
    <mergeCell ref="W24:AB24"/>
    <mergeCell ref="AC24:AH24"/>
    <mergeCell ref="AJ23:AM23"/>
    <mergeCell ref="AN23:AS23"/>
    <mergeCell ref="AT23:AY23"/>
    <mergeCell ref="AZ23:BE23"/>
    <mergeCell ref="BF23:BK23"/>
    <mergeCell ref="BL23:BQ23"/>
    <mergeCell ref="A23:D23"/>
    <mergeCell ref="E23:J23"/>
    <mergeCell ref="K23:P23"/>
    <mergeCell ref="Q23:V23"/>
    <mergeCell ref="W23:AB23"/>
    <mergeCell ref="AC23:AH23"/>
    <mergeCell ref="AJ22:AM22"/>
    <mergeCell ref="AN22:AS22"/>
    <mergeCell ref="AT22:AY22"/>
    <mergeCell ref="AZ22:BE22"/>
    <mergeCell ref="BF22:BK22"/>
    <mergeCell ref="BL22:BQ22"/>
    <mergeCell ref="A22:D22"/>
    <mergeCell ref="E22:J22"/>
    <mergeCell ref="K22:P22"/>
    <mergeCell ref="Q22:V22"/>
    <mergeCell ref="W22:AB22"/>
    <mergeCell ref="AC22:AH22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J14:AM14"/>
    <mergeCell ref="AN14:AS14"/>
    <mergeCell ref="AT14:AY14"/>
    <mergeCell ref="AZ14:BE14"/>
    <mergeCell ref="BF14:BK14"/>
    <mergeCell ref="BL14:BQ14"/>
    <mergeCell ref="AT13:AY13"/>
    <mergeCell ref="AZ13:BE13"/>
    <mergeCell ref="BF13:BK13"/>
    <mergeCell ref="BL13:BQ13"/>
    <mergeCell ref="A14:D14"/>
    <mergeCell ref="E14:J14"/>
    <mergeCell ref="K14:P14"/>
    <mergeCell ref="Q14:V14"/>
    <mergeCell ref="W14:AB14"/>
    <mergeCell ref="AC14:AH14"/>
    <mergeCell ref="A12:AH12"/>
    <mergeCell ref="AJ12:BQ12"/>
    <mergeCell ref="A13:D13"/>
    <mergeCell ref="E13:J13"/>
    <mergeCell ref="K13:P13"/>
    <mergeCell ref="Q13:V13"/>
    <mergeCell ref="W13:AB13"/>
    <mergeCell ref="AC13:AH13"/>
    <mergeCell ref="AJ13:AM13"/>
    <mergeCell ref="AN13:AS13"/>
    <mergeCell ref="AJ11:AM11"/>
    <mergeCell ref="AN11:AS11"/>
    <mergeCell ref="AT11:AY11"/>
    <mergeCell ref="AZ11:BE11"/>
    <mergeCell ref="BF11:BK11"/>
    <mergeCell ref="BL11:BQ11"/>
    <mergeCell ref="AT10:AY10"/>
    <mergeCell ref="AZ10:BE10"/>
    <mergeCell ref="BF10:BK10"/>
    <mergeCell ref="BL10:BQ10"/>
    <mergeCell ref="A11:D11"/>
    <mergeCell ref="E11:J11"/>
    <mergeCell ref="K11:P11"/>
    <mergeCell ref="Q11:V11"/>
    <mergeCell ref="W11:AB11"/>
    <mergeCell ref="AC11:AH11"/>
    <mergeCell ref="A9:AH9"/>
    <mergeCell ref="AJ9:BQ9"/>
    <mergeCell ref="A10:D10"/>
    <mergeCell ref="E10:J10"/>
    <mergeCell ref="K10:P10"/>
    <mergeCell ref="Q10:V10"/>
    <mergeCell ref="W10:AB10"/>
    <mergeCell ref="AC10:AH10"/>
    <mergeCell ref="AJ10:AM10"/>
    <mergeCell ref="AN10:AS10"/>
    <mergeCell ref="A7:Q7"/>
    <mergeCell ref="R7:AH7"/>
    <mergeCell ref="AJ7:AZ7"/>
    <mergeCell ref="BA7:BQ7"/>
    <mergeCell ref="A8:Q8"/>
    <mergeCell ref="R8:AH8"/>
    <mergeCell ref="AJ8:AZ8"/>
    <mergeCell ref="BA8:BQ8"/>
    <mergeCell ref="BA5:BH5"/>
    <mergeCell ref="BI5:BQ5"/>
    <mergeCell ref="R6:Y6"/>
    <mergeCell ref="Z6:AH6"/>
    <mergeCell ref="BA6:BH6"/>
    <mergeCell ref="BI6:BQ6"/>
    <mergeCell ref="A4:I4"/>
    <mergeCell ref="J4:AH4"/>
    <mergeCell ref="AJ4:AR4"/>
    <mergeCell ref="AS4:BQ4"/>
    <mergeCell ref="A5:I6"/>
    <mergeCell ref="J5:Q6"/>
    <mergeCell ref="R5:Y5"/>
    <mergeCell ref="Z5:AH5"/>
    <mergeCell ref="AJ5:AR6"/>
    <mergeCell ref="AS5:AZ6"/>
    <mergeCell ref="A2:I2"/>
    <mergeCell ref="J2:AH2"/>
    <mergeCell ref="AJ2:AR2"/>
    <mergeCell ref="AS2:BQ2"/>
    <mergeCell ref="A3:I3"/>
    <mergeCell ref="L3:AH3"/>
    <mergeCell ref="AJ3:AR3"/>
    <mergeCell ref="AU3:BQ3"/>
  </mergeCells>
  <conditionalFormatting sqref="R8">
    <cfRule type="containsBlanks" dxfId="47" priority="17">
      <formula>LEN(TRIM(R8))=0</formula>
    </cfRule>
  </conditionalFormatting>
  <conditionalFormatting sqref="K23:AH25 K14:P22 W14:AB22">
    <cfRule type="cellIs" dxfId="46" priority="23" operator="equal">
      <formula>0</formula>
    </cfRule>
  </conditionalFormatting>
  <conditionalFormatting sqref="BA8">
    <cfRule type="containsBlanks" dxfId="44" priority="25">
      <formula>LEN(TRIM(BA8))=0</formula>
    </cfRule>
  </conditionalFormatting>
  <conditionalFormatting sqref="BA7">
    <cfRule type="containsBlanks" dxfId="43" priority="26">
      <formula>LEN(TRIM(BA7))=0</formula>
    </cfRule>
  </conditionalFormatting>
  <conditionalFormatting sqref="E23:J25">
    <cfRule type="cellIs" dxfId="42" priority="24" operator="equal">
      <formula>0</formula>
    </cfRule>
  </conditionalFormatting>
  <conditionalFormatting sqref="AN14:AS25">
    <cfRule type="cellIs" dxfId="41" priority="32" operator="equal">
      <formula>0</formula>
    </cfRule>
  </conditionalFormatting>
  <conditionalFormatting sqref="AS5 BA5:BA6 BI5:BI6">
    <cfRule type="containsBlanks" dxfId="40" priority="30">
      <formula>LEN(TRIM(AS5))=0</formula>
    </cfRule>
  </conditionalFormatting>
  <conditionalFormatting sqref="AT14:BQ25">
    <cfRule type="cellIs" dxfId="39" priority="31" operator="equal">
      <formula>0</formula>
    </cfRule>
  </conditionalFormatting>
  <conditionalFormatting sqref="AS4">
    <cfRule type="containsBlanks" dxfId="38" priority="29">
      <formula>LEN(TRIM(AS4))=0</formula>
    </cfRule>
  </conditionalFormatting>
  <conditionalFormatting sqref="R7">
    <cfRule type="containsBlanks" dxfId="36" priority="18">
      <formula>LEN(TRIM(R7))=0</formula>
    </cfRule>
  </conditionalFormatting>
  <conditionalFormatting sqref="L3 J5 R5:R6 Z5:Z6">
    <cfRule type="containsBlanks" dxfId="35" priority="22">
      <formula>LEN(TRIM(J3))=0</formula>
    </cfRule>
  </conditionalFormatting>
  <conditionalFormatting sqref="J4">
    <cfRule type="containsBlanks" dxfId="34" priority="21">
      <formula>LEN(TRIM(J4))=0</formula>
    </cfRule>
  </conditionalFormatting>
  <conditionalFormatting sqref="K11:P11">
    <cfRule type="cellIs" dxfId="32" priority="19" operator="equal">
      <formula>0</formula>
    </cfRule>
  </conditionalFormatting>
  <conditionalFormatting sqref="AU3">
    <cfRule type="containsBlanks" dxfId="31" priority="16">
      <formula>LEN(TRIM(AU3))=0</formula>
    </cfRule>
  </conditionalFormatting>
  <conditionalFormatting sqref="E14:J14 E16:J16 E18:J18 E20:J20 E22:J22">
    <cfRule type="cellIs" dxfId="30" priority="15" operator="equal">
      <formula>0</formula>
    </cfRule>
  </conditionalFormatting>
  <conditionalFormatting sqref="E15:J15 E17:J17 E19:J19 E21:J21">
    <cfRule type="cellIs" dxfId="28" priority="14" operator="equal">
      <formula>0</formula>
    </cfRule>
  </conditionalFormatting>
  <conditionalFormatting sqref="Q14:V14 Q16:V16 Q18:V18 Q20:V20 Q22:V22">
    <cfRule type="cellIs" dxfId="25" priority="13" operator="equal">
      <formula>0</formula>
    </cfRule>
  </conditionalFormatting>
  <conditionalFormatting sqref="Q15:V15 Q17:V17 Q19:V19 Q21:V21">
    <cfRule type="cellIs" dxfId="23" priority="12" operator="equal">
      <formula>0</formula>
    </cfRule>
  </conditionalFormatting>
  <conditionalFormatting sqref="AC14:AH14 AC16:AH16 AC18:AH18 AC20:AH20 AC22:AH22">
    <cfRule type="cellIs" dxfId="21" priority="11" operator="equal">
      <formula>0</formula>
    </cfRule>
  </conditionalFormatting>
  <conditionalFormatting sqref="AC15:AH15 AC17:AH17 AC19:AH19 AC21:AH21">
    <cfRule type="cellIs" dxfId="19" priority="10" operator="equal">
      <formula>0</formula>
    </cfRule>
  </conditionalFormatting>
  <conditionalFormatting sqref="E11:J11">
    <cfRule type="cellIs" dxfId="17" priority="9" operator="equal">
      <formula>0</formula>
    </cfRule>
  </conditionalFormatting>
  <conditionalFormatting sqref="W11:AB11">
    <cfRule type="cellIs" dxfId="15" priority="8" operator="equal">
      <formula>0</formula>
    </cfRule>
  </conditionalFormatting>
  <conditionalFormatting sqref="Q11:V11">
    <cfRule type="cellIs" dxfId="13" priority="7" operator="equal">
      <formula>0</formula>
    </cfRule>
  </conditionalFormatting>
  <conditionalFormatting sqref="AC11:AH11">
    <cfRule type="cellIs" dxfId="11" priority="6" operator="equal">
      <formula>0</formula>
    </cfRule>
  </conditionalFormatting>
  <conditionalFormatting sqref="AN11:AS11">
    <cfRule type="cellIs" dxfId="9" priority="5" operator="equal">
      <formula>0</formula>
    </cfRule>
  </conditionalFormatting>
  <conditionalFormatting sqref="AT11:AY11">
    <cfRule type="cellIs" dxfId="7" priority="4" operator="equal">
      <formula>0</formula>
    </cfRule>
  </conditionalFormatting>
  <conditionalFormatting sqref="AZ11:BE11">
    <cfRule type="cellIs" dxfId="5" priority="3" operator="equal">
      <formula>0</formula>
    </cfRule>
  </conditionalFormatting>
  <conditionalFormatting sqref="BF11:BK11">
    <cfRule type="cellIs" dxfId="3" priority="2" operator="equal">
      <formula>0</formula>
    </cfRule>
  </conditionalFormatting>
  <conditionalFormatting sqref="BL11:BQ11">
    <cfRule type="cellIs" dxfId="1" priority="1" operator="equal">
      <formula>0</formula>
    </cfRule>
  </conditionalFormatting>
  <dataValidations count="7">
    <dataValidation type="list" allowBlank="1" showInputMessage="1" showErrorMessage="1" sqref="AU3:BQ3 L3:AH3">
      <formula1>$E$27:$E$29</formula1>
    </dataValidation>
    <dataValidation type="decimal" operator="greaterThanOrEqual" allowBlank="1" showInputMessage="1" showErrorMessage="1" sqref="AN14:BQ25 E11:AH11 BA7:BA8 AS5 J5 R7:R8 E14:AH25 AN11:BQ11">
      <formula1>0</formula1>
    </dataValidation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3 BL10 AC13 AC10"/>
    <dataValidation allowBlank="1" showInputMessage="1" showErrorMessage="1" promptTitle="PAGO DE INTERÉS DEL PERIODO" prompt="Representa el importe de los interese devengados del financiamiento, convenidos a pagar durante el periodo que se informa." sqref="BF13 BF10 W13 W10"/>
    <dataValidation allowBlank="1" showInputMessage="1" showErrorMessage="1" promptTitle="AMORTIZACIÓN" prompt="Representa el importe de pago de las amortizaciones de capital correspondiente al periodo que se informa." sqref="AT13 AT10 K13 K10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3 AZ10 Q13 Q10"/>
    <dataValidation allowBlank="1" showInputMessage="1" showErrorMessage="1" promptTitle="DISPOSICIONES DEL PERIODO" prompt="Representa el importe de las contrataciones de financiamiento correspondiente al periodo que se informa." sqref="AN13 AN10 E13 E10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opLeftCell="F1" workbookViewId="0">
      <selection activeCell="AZ5" sqref="AZ5:BE10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</row>
    <row r="2" spans="1:69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</row>
    <row r="3" spans="1:69">
      <c r="A3" s="64" t="s">
        <v>80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</row>
    <row r="4" spans="1:69"/>
    <row r="5" spans="1:69" ht="15" customHeight="1">
      <c r="A5" s="61" t="s">
        <v>60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61</v>
      </c>
      <c r="O5" s="61"/>
      <c r="P5" s="61"/>
      <c r="Q5" s="61"/>
      <c r="R5" s="61"/>
      <c r="S5" s="61" t="s">
        <v>62</v>
      </c>
      <c r="T5" s="61"/>
      <c r="U5" s="61"/>
      <c r="V5" s="61"/>
      <c r="W5" s="61"/>
      <c r="X5" s="61" t="s">
        <v>63</v>
      </c>
      <c r="Y5" s="61"/>
      <c r="Z5" s="61"/>
      <c r="AA5" s="61"/>
      <c r="AB5" s="61"/>
      <c r="AC5" s="61" t="s">
        <v>64</v>
      </c>
      <c r="AD5" s="61"/>
      <c r="AE5" s="61"/>
      <c r="AF5" s="61"/>
      <c r="AG5" s="61"/>
      <c r="AH5" s="61"/>
      <c r="AI5" s="61" t="s">
        <v>10</v>
      </c>
      <c r="AJ5" s="61"/>
      <c r="AK5" s="61"/>
      <c r="AL5" s="61"/>
      <c r="AM5" s="61"/>
      <c r="AN5" s="61" t="s">
        <v>65</v>
      </c>
      <c r="AO5" s="61"/>
      <c r="AP5" s="61"/>
      <c r="AQ5" s="61"/>
      <c r="AR5" s="61"/>
      <c r="AS5" s="61"/>
      <c r="AT5" s="61" t="s">
        <v>69</v>
      </c>
      <c r="AU5" s="61"/>
      <c r="AV5" s="61"/>
      <c r="AW5" s="61"/>
      <c r="AX5" s="61"/>
      <c r="AY5" s="61"/>
      <c r="AZ5" s="61" t="s">
        <v>83</v>
      </c>
      <c r="BA5" s="61"/>
      <c r="BB5" s="61"/>
      <c r="BC5" s="61"/>
      <c r="BD5" s="61"/>
      <c r="BE5" s="61"/>
      <c r="BF5" s="61" t="s">
        <v>82</v>
      </c>
      <c r="BG5" s="61"/>
      <c r="BH5" s="61"/>
      <c r="BI5" s="61"/>
      <c r="BJ5" s="61"/>
      <c r="BK5" s="61"/>
      <c r="BL5" s="61" t="s">
        <v>81</v>
      </c>
      <c r="BM5" s="61"/>
      <c r="BN5" s="61"/>
      <c r="BO5" s="61"/>
      <c r="BP5" s="61"/>
      <c r="BQ5" s="61"/>
    </row>
    <row r="6" spans="1:69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</row>
    <row r="7" spans="1:69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</row>
    <row r="8" spans="1:69" ht="1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</row>
    <row r="9" spans="1:69" ht="1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</row>
    <row r="10" spans="1:69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</row>
    <row r="11" spans="1:69">
      <c r="A11" s="66" t="s">
        <v>70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3">
        <f>SUM(BL12:BQ14)</f>
        <v>0</v>
      </c>
      <c r="BM11" s="63"/>
      <c r="BN11" s="63"/>
      <c r="BO11" s="63"/>
      <c r="BP11" s="63"/>
      <c r="BQ11" s="63"/>
    </row>
    <row r="12" spans="1:69">
      <c r="A12" s="6"/>
      <c r="B12" s="6" t="s">
        <v>32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0"/>
      <c r="AD12" s="150"/>
      <c r="AE12" s="150"/>
      <c r="AF12" s="150"/>
      <c r="AG12" s="150"/>
      <c r="AH12" s="150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60">
        <f>AC12-BF12</f>
        <v>0</v>
      </c>
      <c r="BM12" s="60"/>
      <c r="BN12" s="60"/>
      <c r="BO12" s="60"/>
      <c r="BP12" s="60"/>
      <c r="BQ12" s="60"/>
    </row>
    <row r="13" spans="1:69">
      <c r="A13" s="6"/>
      <c r="B13" s="6" t="s">
        <v>33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0"/>
      <c r="AD13" s="150"/>
      <c r="AE13" s="150"/>
      <c r="AF13" s="150"/>
      <c r="AG13" s="150"/>
      <c r="AH13" s="150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60">
        <f>AC13-BF13</f>
        <v>0</v>
      </c>
      <c r="BM13" s="60"/>
      <c r="BN13" s="60"/>
      <c r="BO13" s="60"/>
      <c r="BP13" s="60"/>
      <c r="BQ13" s="60"/>
    </row>
    <row r="14" spans="1:69">
      <c r="A14" s="6"/>
      <c r="B14" s="6" t="s">
        <v>34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0"/>
      <c r="AD14" s="150"/>
      <c r="AE14" s="150"/>
      <c r="AF14" s="150"/>
      <c r="AG14" s="150"/>
      <c r="AH14" s="150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60">
        <f>AC14-BF14</f>
        <v>0</v>
      </c>
      <c r="BM14" s="60"/>
      <c r="BN14" s="60"/>
      <c r="BO14" s="60"/>
      <c r="BP14" s="60"/>
      <c r="BQ14" s="60"/>
    </row>
    <row r="15" spans="1:69">
      <c r="A15" s="67" t="s">
        <v>66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3">
        <f>SUM(BL16:BQ18)</f>
        <v>0</v>
      </c>
      <c r="BM15" s="63"/>
      <c r="BN15" s="63"/>
      <c r="BO15" s="63"/>
      <c r="BP15" s="63"/>
      <c r="BQ15" s="63"/>
    </row>
    <row r="16" spans="1:69">
      <c r="A16" s="6"/>
      <c r="B16" s="6" t="s">
        <v>32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2"/>
      <c r="AD16" s="152"/>
      <c r="AE16" s="152"/>
      <c r="AF16" s="152"/>
      <c r="AG16" s="152"/>
      <c r="AH16" s="152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60">
        <f>AC16-BF16</f>
        <v>0</v>
      </c>
      <c r="BM16" s="60"/>
      <c r="BN16" s="60"/>
      <c r="BO16" s="60"/>
      <c r="BP16" s="60"/>
      <c r="BQ16" s="60"/>
    </row>
    <row r="17" spans="1:69">
      <c r="A17" s="6"/>
      <c r="B17" s="6" t="s">
        <v>33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0"/>
      <c r="AD17" s="150"/>
      <c r="AE17" s="150"/>
      <c r="AF17" s="150"/>
      <c r="AG17" s="150"/>
      <c r="AH17" s="150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60">
        <f>AC17-BF17</f>
        <v>0</v>
      </c>
      <c r="BM17" s="60"/>
      <c r="BN17" s="60"/>
      <c r="BO17" s="60"/>
      <c r="BP17" s="60"/>
      <c r="BQ17" s="60"/>
    </row>
    <row r="18" spans="1:69">
      <c r="A18" s="15"/>
      <c r="B18" s="15" t="s">
        <v>34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0"/>
      <c r="AD18" s="150"/>
      <c r="AE18" s="150"/>
      <c r="AF18" s="150"/>
      <c r="AG18" s="150"/>
      <c r="AH18" s="150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3">
        <f>AC18-BF18</f>
        <v>0</v>
      </c>
      <c r="BM18" s="153"/>
      <c r="BN18" s="153"/>
      <c r="BO18" s="153"/>
      <c r="BP18" s="153"/>
      <c r="BQ18" s="153"/>
    </row>
    <row r="19" spans="1:69">
      <c r="A19" s="154" t="s">
        <v>68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49">
        <f>AC11+AC15</f>
        <v>0</v>
      </c>
      <c r="AD19" s="149"/>
      <c r="AE19" s="149"/>
      <c r="AF19" s="149"/>
      <c r="AG19" s="149"/>
      <c r="AH19" s="149"/>
      <c r="AI19" s="16"/>
      <c r="AJ19" s="16"/>
      <c r="AK19" s="16"/>
      <c r="AL19" s="16"/>
      <c r="AM19" s="16"/>
      <c r="AN19" s="149">
        <f t="shared" ref="AN19" si="0">AN11+AN15</f>
        <v>0</v>
      </c>
      <c r="AO19" s="149"/>
      <c r="AP19" s="149"/>
      <c r="AQ19" s="149"/>
      <c r="AR19" s="149"/>
      <c r="AS19" s="149"/>
      <c r="AT19" s="149">
        <f t="shared" ref="AT19" si="1">AT11+AT15</f>
        <v>0</v>
      </c>
      <c r="AU19" s="149"/>
      <c r="AV19" s="149"/>
      <c r="AW19" s="149"/>
      <c r="AX19" s="149"/>
      <c r="AY19" s="149"/>
      <c r="AZ19" s="149">
        <f t="shared" ref="AZ19" si="2">AZ11+AZ15</f>
        <v>0</v>
      </c>
      <c r="BA19" s="149"/>
      <c r="BB19" s="149"/>
      <c r="BC19" s="149"/>
      <c r="BD19" s="149"/>
      <c r="BE19" s="149"/>
      <c r="BF19" s="149">
        <f t="shared" ref="BF19" si="3">BF11+BF15</f>
        <v>0</v>
      </c>
      <c r="BG19" s="149"/>
      <c r="BH19" s="149"/>
      <c r="BI19" s="149"/>
      <c r="BJ19" s="149"/>
      <c r="BK19" s="149"/>
      <c r="BL19" s="149">
        <f t="shared" ref="BL19" si="4">BL11+BL15</f>
        <v>0</v>
      </c>
      <c r="BM19" s="149"/>
      <c r="BN19" s="149"/>
      <c r="BO19" s="149"/>
      <c r="BP19" s="149"/>
      <c r="BQ19" s="149"/>
    </row>
    <row r="20" spans="1:6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</row>
    <row r="22" spans="1:69" ht="15" customHeight="1">
      <c r="D22" s="38" t="s">
        <v>78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O22" s="38" t="s">
        <v>75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1:69">
      <c r="D23" s="39" t="s">
        <v>79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O23" s="39" t="s">
        <v>76</v>
      </c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</row>
    <row r="24" spans="1:69" ht="15" customHeight="1">
      <c r="B24" s="33" t="s">
        <v>71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69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7">
    <mergeCell ref="D23:Q23"/>
    <mergeCell ref="AO23:BH23"/>
    <mergeCell ref="A5:M10"/>
    <mergeCell ref="N5:R10"/>
    <mergeCell ref="S5:W10"/>
    <mergeCell ref="X5:AB10"/>
    <mergeCell ref="AC5:AH10"/>
    <mergeCell ref="AN5:AS10"/>
    <mergeCell ref="AZ5:BE10"/>
    <mergeCell ref="AI5:AM10"/>
    <mergeCell ref="AZ14:BE14"/>
    <mergeCell ref="BF14:BK14"/>
    <mergeCell ref="S13:W13"/>
    <mergeCell ref="X13:AB13"/>
    <mergeCell ref="AC13:AH13"/>
    <mergeCell ref="AN13:AS13"/>
    <mergeCell ref="AO22:BH22"/>
    <mergeCell ref="A11:M11"/>
    <mergeCell ref="A15:M15"/>
    <mergeCell ref="A19:AB19"/>
    <mergeCell ref="D21:Q21"/>
    <mergeCell ref="AO21:BH21"/>
    <mergeCell ref="D22:Q22"/>
    <mergeCell ref="AC19:AH19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9:BE19"/>
    <mergeCell ref="BF19:BK19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48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25" right="0.25" top="0.75" bottom="0.75" header="0.3" footer="0.3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IDP,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2018-07-02T14:54:36Z</cp:lastPrinted>
  <dcterms:created xsi:type="dcterms:W3CDTF">2013-07-10T14:16:12Z</dcterms:created>
  <dcterms:modified xsi:type="dcterms:W3CDTF">2019-01-30T17:46:25Z</dcterms:modified>
</cp:coreProperties>
</file>